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07\Downloads\"/>
    </mc:Choice>
  </mc:AlternateContent>
  <bookViews>
    <workbookView xWindow="0" yWindow="0" windowWidth="19200" windowHeight="11070"/>
  </bookViews>
  <sheets>
    <sheet name="合計請求書（雛形）" sheetId="5" r:id="rId1"/>
    <sheet name="現場毎明細(請負工事)" sheetId="7" r:id="rId2"/>
    <sheet name="現場毎明細 (常用・追加)" sheetId="8" r:id="rId3"/>
    <sheet name="現場毎明細(請負工事) (2)" sheetId="10" r:id="rId4"/>
  </sheets>
  <definedNames>
    <definedName name="_xlnm.Print_Area" localSheetId="2">'現場毎明細 (常用・追加)'!$A$1:$BA$27</definedName>
    <definedName name="_xlnm.Print_Area" localSheetId="1">'現場毎明細(請負工事)'!$A$1:$BA$32</definedName>
    <definedName name="_xlnm.Print_Area" localSheetId="3">'現場毎明細(請負工事) (2)'!$A$1:$BA$32</definedName>
    <definedName name="_xlnm.Print_Area" localSheetId="0">'合計請求書（雛形）'!$A$1:$BA$32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6" i="8" l="1"/>
  <c r="AQ25" i="8"/>
  <c r="AQ24" i="8"/>
  <c r="AQ17" i="8"/>
  <c r="AP13" i="7"/>
  <c r="AP12" i="7"/>
  <c r="AP12" i="10"/>
  <c r="AP13" i="10"/>
  <c r="AN9" i="8"/>
  <c r="AN7" i="8"/>
  <c r="AN6" i="8"/>
  <c r="AB12" i="8"/>
  <c r="AB11" i="8"/>
  <c r="AE8" i="8"/>
  <c r="Y6" i="8"/>
  <c r="Y4" i="8"/>
  <c r="AQ29" i="10"/>
  <c r="AQ27" i="10"/>
  <c r="AK27" i="10"/>
  <c r="AC27" i="10"/>
  <c r="AQ25" i="10"/>
  <c r="AK25" i="10"/>
  <c r="AQ23" i="10"/>
  <c r="AK23" i="10"/>
  <c r="AQ21" i="10"/>
  <c r="AK21" i="10"/>
  <c r="AQ19" i="10"/>
  <c r="AK19" i="10"/>
  <c r="AC19" i="10"/>
  <c r="AC18" i="10"/>
  <c r="AC17" i="10" s="1"/>
  <c r="AQ17" i="10"/>
  <c r="AK17" i="10"/>
  <c r="AQ31" i="7"/>
  <c r="AQ30" i="7"/>
  <c r="AQ29" i="7"/>
  <c r="AC18" i="7"/>
  <c r="AQ30" i="10" l="1"/>
  <c r="AQ31" i="10" s="1"/>
  <c r="AQ20" i="5"/>
  <c r="AQ21" i="5"/>
  <c r="AQ22" i="5"/>
  <c r="AQ23" i="5"/>
  <c r="AQ24" i="5"/>
  <c r="AQ25" i="5"/>
  <c r="AQ26" i="5"/>
  <c r="AQ27" i="5"/>
  <c r="AQ28" i="5"/>
  <c r="AQ19" i="5"/>
  <c r="AQ27" i="7" l="1"/>
  <c r="AK27" i="7"/>
  <c r="AC27" i="7"/>
  <c r="AQ25" i="7"/>
  <c r="AK25" i="7"/>
  <c r="AQ23" i="7"/>
  <c r="AK23" i="7"/>
  <c r="AK21" i="7"/>
  <c r="AQ21" i="7"/>
  <c r="AQ19" i="7"/>
  <c r="AK19" i="7"/>
  <c r="AC19" i="7"/>
  <c r="AQ17" i="7"/>
  <c r="AK17" i="7"/>
  <c r="AC17" i="7"/>
  <c r="AK29" i="5" l="1"/>
  <c r="AK30" i="5" l="1"/>
  <c r="AK31" i="5" s="1"/>
  <c r="E6" i="5" s="1"/>
</calcChain>
</file>

<file path=xl/sharedStrings.xml><?xml version="1.0" encoding="utf-8"?>
<sst xmlns="http://schemas.openxmlformats.org/spreadsheetml/2006/main" count="222" uniqueCount="110">
  <si>
    <t>　</t>
    <phoneticPr fontId="1"/>
  </si>
  <si>
    <t>合計請求書</t>
    <rPh sb="0" eb="2">
      <t>ゴウケイ</t>
    </rPh>
    <rPh sb="2" eb="4">
      <t>セイキュウ</t>
    </rPh>
    <rPh sb="4" eb="5">
      <t>ショ</t>
    </rPh>
    <phoneticPr fontId="1"/>
  </si>
  <si>
    <t>株式会社　中原工業　御中</t>
    <rPh sb="0" eb="4">
      <t>カブシキガイシャ</t>
    </rPh>
    <rPh sb="5" eb="7">
      <t>ナカハラ</t>
    </rPh>
    <rPh sb="7" eb="9">
      <t>コウギョウ</t>
    </rPh>
    <rPh sb="10" eb="12">
      <t>オンチュウ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</si>
  <si>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</si>
  <si>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</si>
  <si>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</si>
  <si>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末</t>
    <rPh sb="0" eb="1">
      <t>マツ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</si>
  <si>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</si>
  <si>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</si>
  <si>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</si>
  <si>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</si>
  <si>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請求金額</t>
    <rPh sb="0" eb="2">
      <t>セイキュウ</t>
    </rPh>
    <rPh sb="2" eb="4">
      <t>キンガク</t>
    </rPh>
    <phoneticPr fontId="1"/>
  </si>
  <si>
    <t>業者施工期間</t>
    <rPh sb="0" eb="2">
      <t>ギョウシャ</t>
    </rPh>
    <rPh sb="2" eb="4">
      <t>セコウ</t>
    </rPh>
    <rPh sb="4" eb="6">
      <t>キカン</t>
    </rPh>
    <phoneticPr fontId="1"/>
  </si>
  <si>
    <t>自</t>
    <rPh sb="0" eb="1">
      <t>ジ</t>
    </rPh>
    <phoneticPr fontId="1"/>
  </si>
  <si>
    <t>～</t>
    <phoneticPr fontId="1"/>
  </si>
  <si>
    <t>至</t>
    <rPh sb="0" eb="1">
      <t>イタ</t>
    </rPh>
    <phoneticPr fontId="1"/>
  </si>
  <si>
    <t>振込先</t>
    <rPh sb="0" eb="2">
      <t>フリコミ</t>
    </rPh>
    <rPh sb="2" eb="3">
      <t>サキ</t>
    </rPh>
    <phoneticPr fontId="1"/>
  </si>
  <si>
    <t>金融機関</t>
    <rPh sb="0" eb="2">
      <t>キンユウ</t>
    </rPh>
    <rPh sb="2" eb="4">
      <t>キカン</t>
    </rPh>
    <phoneticPr fontId="1"/>
  </si>
  <si>
    <t>支店名</t>
    <rPh sb="0" eb="2">
      <t>シテン</t>
    </rPh>
    <rPh sb="2" eb="3">
      <t>メイ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</si>
  <si>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</si>
  <si>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</si>
  <si>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</si>
  <si>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</si>
  <si>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現場担当者</t>
    <rPh sb="0" eb="2">
      <t>ゲンバ</t>
    </rPh>
    <rPh sb="2" eb="5">
      <t>タントウシャ</t>
    </rPh>
    <phoneticPr fontId="1"/>
  </si>
  <si>
    <t>仕様</t>
    <rPh sb="0" eb="2">
      <t>シヨウ</t>
    </rPh>
    <phoneticPr fontId="1"/>
  </si>
  <si>
    <t>取極金額</t>
    <rPh sb="0" eb="2">
      <t>トリキ</t>
    </rPh>
    <rPh sb="2" eb="4">
      <t>キンガク</t>
    </rPh>
    <phoneticPr fontId="1"/>
  </si>
  <si>
    <t>前回迄の請求額</t>
    <rPh sb="0" eb="2">
      <t>ゼンカイ</t>
    </rPh>
    <rPh sb="2" eb="3">
      <t>マデ</t>
    </rPh>
    <rPh sb="4" eb="6">
      <t>セイキュウ</t>
    </rPh>
    <rPh sb="6" eb="7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</si>
  <si>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</si>
  <si>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差引残金</t>
    <rPh sb="0" eb="2">
      <t>サシヒキ</t>
    </rPh>
    <rPh sb="2" eb="4">
      <t>ザンキン</t>
    </rPh>
    <phoneticPr fontId="1"/>
  </si>
  <si>
    <t>工　　事　　名</t>
    <rPh sb="0" eb="1">
      <t>コウ</t>
    </rPh>
    <rPh sb="3" eb="4">
      <t>コト</t>
    </rPh>
    <rPh sb="6" eb="7">
      <t>メイ</t>
    </rPh>
    <phoneticPr fontId="1"/>
  </si>
  <si>
    <t>仕　　様</t>
    <rPh sb="0" eb="1">
      <t>シ</t>
    </rPh>
    <rPh sb="3" eb="4">
      <t>サマ</t>
    </rPh>
    <phoneticPr fontId="1"/>
  </si>
  <si>
    <t>備　　考</t>
    <rPh sb="0" eb="1">
      <t>ソナエ</t>
    </rPh>
    <rPh sb="3" eb="4">
      <t>コウ</t>
    </rPh>
    <phoneticPr fontId="1"/>
  </si>
  <si>
    <t>触らないでください。</t>
    <rPh sb="0" eb="1">
      <t>サワ</t>
    </rPh>
    <phoneticPr fontId="1"/>
  </si>
  <si>
    <t>この下の部分は</t>
    <rPh sb="2" eb="3">
      <t>シタ</t>
    </rPh>
    <rPh sb="4" eb="6">
      <t>ブブン</t>
    </rPh>
    <phoneticPr fontId="1"/>
  </si>
  <si>
    <t>材工</t>
    <rPh sb="0" eb="1">
      <t>ザイ</t>
    </rPh>
    <rPh sb="1" eb="2">
      <t>コウ</t>
    </rPh>
    <phoneticPr fontId="1"/>
  </si>
  <si>
    <t>手間</t>
    <rPh sb="0" eb="2">
      <t>テマ</t>
    </rPh>
    <phoneticPr fontId="1"/>
  </si>
  <si>
    <t>計</t>
    <rPh sb="0" eb="1">
      <t>ケイ</t>
    </rPh>
    <phoneticPr fontId="1"/>
  </si>
  <si>
    <t>消費税（８％）</t>
    <rPh sb="0" eb="3">
      <t>ショウヒゼイ</t>
    </rPh>
    <phoneticPr fontId="1"/>
  </si>
  <si>
    <t>合　　計</t>
    <rPh sb="0" eb="1">
      <t>ゴウ</t>
    </rPh>
    <rPh sb="3" eb="4">
      <t>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</si>
  <si>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</si>
  <si>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</si>
  <si>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r>
      <rPr>
        <sz val="9"/>
        <rFont val="HGｺﾞｼｯｸM"/>
        <family val="3"/>
        <charset val="128"/>
      </rPr>
      <t>その他</t>
    </r>
    <r>
      <rPr>
        <sz val="9"/>
        <rFont val="ＭＳ 明朝"/>
        <family val="1"/>
        <charset val="128"/>
      </rPr>
      <t xml:space="preserve">
</t>
    </r>
    <r>
      <rPr>
        <u/>
        <sz val="9"/>
        <rFont val="ＭＳ 明朝"/>
        <family val="1"/>
        <charset val="128"/>
      </rPr>
      <t>　　　　　　</t>
    </r>
    <rPh sb="2" eb="3">
      <t>タ</t>
    </rPh>
    <phoneticPr fontId="1"/>
  </si>
  <si>
    <t>現場担当者</t>
    <rPh sb="0" eb="2">
      <t>ゲンバ</t>
    </rPh>
    <rPh sb="2" eb="5">
      <t>タントウシャ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</si>
  <si>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</si>
  <si>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日締</t>
    <rPh sb="0" eb="1">
      <t>ニチ</t>
    </rPh>
    <rPh sb="1" eb="2">
      <t>シ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</si>
  <si>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</si>
  <si>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</si>
  <si>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</t>
    <phoneticPr fontId="1"/>
  </si>
  <si>
    <t>FAX</t>
    <phoneticPr fontId="1"/>
  </si>
  <si>
    <t>工事内容</t>
    <rPh sb="0" eb="2">
      <t>コウジ</t>
    </rPh>
    <rPh sb="2" eb="4">
      <t>ナイヨウ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</si>
  <si>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</si>
  <si>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</si>
  <si>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取極金額</t>
    <rPh sb="0" eb="2">
      <t>トリキ</t>
    </rPh>
    <rPh sb="2" eb="4">
      <t>キンガク</t>
    </rPh>
    <phoneticPr fontId="1"/>
  </si>
  <si>
    <t>総出来高</t>
    <rPh sb="0" eb="1">
      <t>ソウ</t>
    </rPh>
    <rPh sb="1" eb="4">
      <t>デキダカ</t>
    </rPh>
    <phoneticPr fontId="1"/>
  </si>
  <si>
    <t>前回迄の出来高</t>
    <rPh sb="0" eb="2">
      <t>ゼンカイ</t>
    </rPh>
    <rPh sb="2" eb="3">
      <t>マデ</t>
    </rPh>
    <rPh sb="4" eb="7">
      <t>デキダカ</t>
    </rPh>
    <phoneticPr fontId="1"/>
  </si>
  <si>
    <t>適用</t>
    <rPh sb="0" eb="2">
      <t>テキヨウ</t>
    </rPh>
    <phoneticPr fontId="1"/>
  </si>
  <si>
    <t>日</t>
    <phoneticPr fontId="1"/>
  </si>
  <si>
    <t>月</t>
    <rPh sb="0" eb="1">
      <t>ツキ</t>
    </rPh>
    <phoneticPr fontId="1"/>
  </si>
  <si>
    <t>計</t>
    <rPh sb="0" eb="1">
      <t>ケイ</t>
    </rPh>
    <phoneticPr fontId="1"/>
  </si>
  <si>
    <t>消　費　税（８％）</t>
    <rPh sb="0" eb="1">
      <t>ショウ</t>
    </rPh>
    <rPh sb="2" eb="3">
      <t>ヒ</t>
    </rPh>
    <rPh sb="4" eb="5">
      <t>ゼイ</t>
    </rPh>
    <phoneticPr fontId="1"/>
  </si>
  <si>
    <t>合　　計</t>
    <rPh sb="0" eb="1">
      <t>ゴウ</t>
    </rPh>
    <rPh sb="3" eb="4">
      <t>ケイ</t>
    </rPh>
    <phoneticPr fontId="1"/>
  </si>
  <si>
    <t>フリガナ</t>
    <phoneticPr fontId="1"/>
  </si>
  <si>
    <t>振込先</t>
    <rPh sb="0" eb="1">
      <t>オサム</t>
    </rPh>
    <rPh sb="1" eb="2">
      <t>コ</t>
    </rPh>
    <rPh sb="2" eb="3">
      <t>サキ</t>
    </rPh>
    <phoneticPr fontId="1"/>
  </si>
  <si>
    <t>銀行</t>
    <rPh sb="0" eb="2">
      <t>ギンコウ</t>
    </rPh>
    <phoneticPr fontId="1"/>
  </si>
  <si>
    <t>店</t>
    <rPh sb="0" eb="1">
      <t>ミセ</t>
    </rPh>
    <phoneticPr fontId="1"/>
  </si>
  <si>
    <t>口座
番号</t>
    <rPh sb="0" eb="2">
      <t>コウザ</t>
    </rPh>
    <rPh sb="3" eb="5">
      <t>バンゴウ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</si>
  <si>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</si>
  <si>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</si>
  <si>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仕　様　及　び　寸　法</t>
    <rPh sb="0" eb="1">
      <t>シ</t>
    </rPh>
    <rPh sb="2" eb="3">
      <t>サマ</t>
    </rPh>
    <rPh sb="4" eb="5">
      <t>オヨ</t>
    </rPh>
    <rPh sb="8" eb="9">
      <t>スン</t>
    </rPh>
    <rPh sb="10" eb="11">
      <t>ホウ</t>
    </rPh>
    <phoneticPr fontId="1"/>
  </si>
  <si>
    <t>請　求　書(請負工事)</t>
    <rPh sb="0" eb="1">
      <t>ショウ</t>
    </rPh>
    <rPh sb="2" eb="3">
      <t>モトム</t>
    </rPh>
    <rPh sb="4" eb="5">
      <t>ショ</t>
    </rPh>
    <rPh sb="6" eb="8">
      <t>ウケオイ</t>
    </rPh>
    <rPh sb="8" eb="10">
      <t>コウジ</t>
    </rPh>
    <phoneticPr fontId="1"/>
  </si>
  <si>
    <t>請　求　書(常用・追加)</t>
    <rPh sb="0" eb="1">
      <t>ショウ</t>
    </rPh>
    <rPh sb="2" eb="3">
      <t>モトム</t>
    </rPh>
    <rPh sb="4" eb="5">
      <t>ショ</t>
    </rPh>
    <rPh sb="6" eb="8">
      <t>ジョウヨウ</t>
    </rPh>
    <rPh sb="9" eb="11">
      <t>ツイカ</t>
    </rPh>
    <phoneticPr fontId="1"/>
  </si>
  <si>
    <t>Ａ小学校新築工事</t>
    <rPh sb="1" eb="4">
      <t>ショウガッコウ</t>
    </rPh>
    <rPh sb="4" eb="8">
      <t>シンチクコウジ</t>
    </rPh>
    <phoneticPr fontId="1"/>
  </si>
  <si>
    <t>Ａ小学校新築工事（内部）</t>
    <rPh sb="1" eb="4">
      <t>ショウガッコウ</t>
    </rPh>
    <rPh sb="4" eb="8">
      <t>シンチクコウジ</t>
    </rPh>
    <rPh sb="9" eb="11">
      <t>ナイブ</t>
    </rPh>
    <phoneticPr fontId="1"/>
  </si>
  <si>
    <t>常用</t>
    <rPh sb="0" eb="2">
      <t>ジョウヨウ</t>
    </rPh>
    <phoneticPr fontId="1"/>
  </si>
  <si>
    <t>○○○ビル大規模改修工事</t>
    <rPh sb="5" eb="8">
      <t>ダイキボ</t>
    </rPh>
    <rPh sb="8" eb="10">
      <t>カイシュウ</t>
    </rPh>
    <rPh sb="10" eb="12">
      <t>コウジ</t>
    </rPh>
    <phoneticPr fontId="1"/>
  </si>
  <si>
    <t>15人工</t>
    <rPh sb="2" eb="4">
      <t>ニンク</t>
    </rPh>
    <phoneticPr fontId="1"/>
  </si>
  <si>
    <t>Ａ小学校新築工事</t>
    <phoneticPr fontId="1"/>
  </si>
  <si>
    <t>外壁吹付塗装</t>
    <rPh sb="0" eb="2">
      <t>ガイヘキ</t>
    </rPh>
    <rPh sb="2" eb="4">
      <t>フキツケ</t>
    </rPh>
    <rPh sb="4" eb="6">
      <t>トソウ</t>
    </rPh>
    <phoneticPr fontId="1"/>
  </si>
  <si>
    <t>式</t>
    <rPh sb="0" eb="1">
      <t>シキ</t>
    </rPh>
    <phoneticPr fontId="1"/>
  </si>
  <si>
    <t>今回分出来高</t>
    <rPh sb="0" eb="2">
      <t>コンカイ</t>
    </rPh>
    <rPh sb="2" eb="3">
      <t>ブン</t>
    </rPh>
    <rPh sb="3" eb="6">
      <t>デキダカ</t>
    </rPh>
    <phoneticPr fontId="1"/>
  </si>
  <si>
    <t>049-123-4567</t>
    <phoneticPr fontId="1"/>
  </si>
  <si>
    <t>049-123-4568</t>
    <phoneticPr fontId="1"/>
  </si>
  <si>
    <t>△△県○×市□□□1-1-1</t>
    <rPh sb="2" eb="3">
      <t>ケン</t>
    </rPh>
    <rPh sb="5" eb="6">
      <t>シ</t>
    </rPh>
    <phoneticPr fontId="1"/>
  </si>
  <si>
    <t>ＡＢＣ銀行</t>
    <rPh sb="3" eb="5">
      <t>ギンコウ</t>
    </rPh>
    <phoneticPr fontId="1"/>
  </si>
  <si>
    <t>本店</t>
    <rPh sb="0" eb="2">
      <t>ホンテン</t>
    </rPh>
    <phoneticPr fontId="1"/>
  </si>
  <si>
    <t>株式会社　○○塗装工業</t>
    <rPh sb="0" eb="4">
      <t>カブシキガイシャ</t>
    </rPh>
    <rPh sb="7" eb="9">
      <t>トソウ</t>
    </rPh>
    <rPh sb="9" eb="11">
      <t>コウギョウ</t>
    </rPh>
    <phoneticPr fontId="1"/>
  </si>
  <si>
    <t>ｶ)ﾏﾙﾏﾙﾄｿｳｺｳｷﾞｮｳ</t>
    <phoneticPr fontId="1"/>
  </si>
  <si>
    <t>㈱○○塗装工業</t>
    <rPh sb="3" eb="5">
      <t>トソウ</t>
    </rPh>
    <rPh sb="5" eb="7">
      <t>コウギョウ</t>
    </rPh>
    <phoneticPr fontId="1"/>
  </si>
  <si>
    <t>ＡＢＣ</t>
    <phoneticPr fontId="1"/>
  </si>
  <si>
    <t>本</t>
    <rPh sb="0" eb="1">
      <t>ホン</t>
    </rPh>
    <phoneticPr fontId="1"/>
  </si>
  <si>
    <t>㈱○○塗装工業</t>
    <rPh sb="3" eb="5">
      <t>トソウ</t>
    </rPh>
    <rPh sb="5" eb="7">
      <t>コウギョウ</t>
    </rPh>
    <phoneticPr fontId="1"/>
  </si>
  <si>
    <t>ｶ)ﾏﾙﾏﾙﾄｿｳｺｳｷﾞｮｳ</t>
    <phoneticPr fontId="1"/>
  </si>
  <si>
    <t>〒○○○-○×△○</t>
    <phoneticPr fontId="1"/>
  </si>
  <si>
    <t>〒○○○-○×△○</t>
    <phoneticPr fontId="1"/>
  </si>
  <si>
    <t>△△県○×市□□□1-1-1</t>
    <phoneticPr fontId="1"/>
  </si>
  <si>
    <t>株式会社　○○塗装工業</t>
    <rPh sb="0" eb="4">
      <t>カブシキガイシャ</t>
    </rPh>
    <rPh sb="7" eb="9">
      <t>トソウ</t>
    </rPh>
    <rPh sb="9" eb="11">
      <t>コウギョウ</t>
    </rPh>
    <phoneticPr fontId="1"/>
  </si>
  <si>
    <t>049-12-4568</t>
    <phoneticPr fontId="1"/>
  </si>
  <si>
    <t>049-123-4567</t>
    <phoneticPr fontId="1"/>
  </si>
  <si>
    <t>A小学校新築工事</t>
    <rPh sb="1" eb="4">
      <t>ショウガッコウ</t>
    </rPh>
    <rPh sb="4" eb="8">
      <t>シンチクコウジ</t>
    </rPh>
    <rPh sb="6" eb="8">
      <t>コウジ</t>
    </rPh>
    <phoneticPr fontId="1"/>
  </si>
  <si>
    <t>常用</t>
    <rPh sb="0" eb="2">
      <t>ジョウヨウ</t>
    </rPh>
    <phoneticPr fontId="1"/>
  </si>
  <si>
    <t>とび相番、仕上後の補修手直し</t>
    <rPh sb="2" eb="4">
      <t>アイバン</t>
    </rPh>
    <rPh sb="5" eb="7">
      <t>シアゲ</t>
    </rPh>
    <rPh sb="7" eb="8">
      <t>ゴ</t>
    </rPh>
    <rPh sb="9" eb="11">
      <t>ホシュウ</t>
    </rPh>
    <rPh sb="11" eb="13">
      <t>テナオ</t>
    </rPh>
    <phoneticPr fontId="1"/>
  </si>
  <si>
    <t>人工</t>
    <rPh sb="0" eb="2">
      <t>ニンク</t>
    </rPh>
    <phoneticPr fontId="1"/>
  </si>
  <si>
    <t>常用証明あり</t>
    <rPh sb="0" eb="2">
      <t>ジョウヨウ</t>
    </rPh>
    <rPh sb="2" eb="4">
      <t>ショウメイ</t>
    </rPh>
    <phoneticPr fontId="1"/>
  </si>
  <si>
    <t>○○○ビル大規模改修工事</t>
    <phoneticPr fontId="1"/>
  </si>
  <si>
    <t>鉄部塗装工事</t>
    <rPh sb="0" eb="2">
      <t>テツブ</t>
    </rPh>
    <rPh sb="2" eb="4">
      <t>トソウ</t>
    </rPh>
    <rPh sb="4" eb="6">
      <t>コウジ</t>
    </rPh>
    <phoneticPr fontId="1"/>
  </si>
  <si>
    <t>令和</t>
    <rPh sb="0" eb="1">
      <t>レイ</t>
    </rPh>
    <rPh sb="1" eb="2">
      <t>ワ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</si>
  <si>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</si>
  <si>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</si>
  <si>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田中</t>
    <rPh sb="0" eb="2">
      <t>タナカ</t>
    </rPh>
    <phoneticPr fontId="1"/>
  </si>
  <si>
    <t>高橋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</si>
</sst>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_);[Red]\(&quot;¥&quot;#,##0\)"/>
    <numFmt numFmtId="177" formatCode="[$-411]ge\.m\.d;@"/>
    <numFmt numFmtId="178" formatCode="#,##0_);[Red]\(#,##0\)"/>
  </numFmts>
  <fonts count="28" x14ac:knownFonts="1">
    <font>
      <sz val="11"/>
      <color theme="1"/>
      <name val="HG明朝B"/>
      <family val="2"/>
      <charset val="128"/>
      <scheme val="minor"/>
    </font>
    <font>
      <sz val="6"/>
      <name val="HG明朝B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HG明朝B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22"/>
      <color theme="2" tint="-0.499984740745262"/>
      <name val="HGP明朝B"/>
      <family val="1"/>
      <charset val="128"/>
    </font>
    <font>
      <sz val="16"/>
      <color theme="2" tint="-0.499984740745262"/>
      <name val="HGP明朝B"/>
      <family val="1"/>
      <charset val="128"/>
    </font>
    <font>
      <sz val="11"/>
      <color theme="2" tint="-0.499984740745262"/>
      <name val="ＭＳ 明朝"/>
      <family val="1"/>
      <charset val="128"/>
    </font>
    <font>
      <sz val="24"/>
      <color theme="2" tint="-0.499984740745262"/>
      <name val="HGP明朝B"/>
      <family val="1"/>
      <charset val="128"/>
    </font>
    <font>
      <sz val="10"/>
      <color theme="2" tint="-0.499984740745262"/>
      <name val="ＭＳ 明朝"/>
      <family val="1"/>
      <charset val="128"/>
    </font>
    <font>
      <sz val="11"/>
      <color theme="2" tint="-0.499984740745262"/>
      <name val="HGP明朝B"/>
      <family val="1"/>
      <charset val="128"/>
    </font>
    <font>
      <sz val="22"/>
      <color theme="2" tint="-0.499984740745262"/>
      <name val="ＭＳ 明朝"/>
      <family val="1"/>
      <charset val="128"/>
    </font>
    <font>
      <sz val="12"/>
      <color theme="2" tint="-0.499984740745262"/>
      <name val="ＭＳ 明朝"/>
      <family val="1"/>
      <charset val="128"/>
    </font>
    <font>
      <sz val="9"/>
      <name val="ＭＳ 明朝"/>
      <family val="1"/>
      <charset val="128"/>
    </font>
    <font>
      <sz val="9"/>
      <name val="HGｺﾞｼｯｸM"/>
      <family val="3"/>
      <charset val="128"/>
    </font>
    <font>
      <u/>
      <sz val="9"/>
      <name val="ＭＳ 明朝"/>
      <family val="1"/>
      <charset val="128"/>
    </font>
    <font>
      <b/>
      <u/>
      <sz val="22"/>
      <color theme="2" tint="-0.499984740745262"/>
      <name val="HGP明朝B"/>
      <family val="1"/>
      <charset val="128"/>
    </font>
    <font>
      <sz val="12"/>
      <color theme="1"/>
      <name val="HG明朝B"/>
      <family val="1"/>
      <charset val="128"/>
    </font>
    <font>
      <b/>
      <sz val="10"/>
      <color theme="2" tint="-0.499984740745262"/>
      <name val="ＭＳ 明朝"/>
      <family val="1"/>
      <charset val="128"/>
    </font>
    <font>
      <sz val="9"/>
      <color rgb="FF000000"/>
      <name val="Meiryo UI"/>
      <family val="3"/>
      <charset val="128"/>
    </font>
    <font>
      <u/>
      <sz val="16"/>
      <color theme="2" tint="-0.499984740745262"/>
      <name val="HGP明朝B"/>
      <family val="1"/>
      <charset val="128"/>
    </font>
    <font>
      <b/>
      <sz val="12"/>
      <color theme="2" tint="-0.499984740745262"/>
      <name val="Arial Unicode MS"/>
      <family val="3"/>
      <charset val="128"/>
    </font>
    <font>
      <sz val="9"/>
      <color theme="2" tint="-0.499984740745262"/>
      <name val="ＭＳ 明朝"/>
      <family val="1"/>
      <charset val="128"/>
    </font>
    <font>
      <sz val="12"/>
      <color theme="2" tint="-0.499984740745262"/>
      <name val="HG明朝B"/>
      <family val="1"/>
      <charset val="128"/>
    </font>
    <font>
      <b/>
      <sz val="12"/>
      <color theme="2" tint="-0.499984740745262"/>
      <name val="HGP教科書体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thin">
        <color indexed="64"/>
      </right>
      <top style="medium">
        <color theme="2" tint="-0.499984740745262"/>
      </top>
      <bottom/>
      <diagonal/>
    </border>
    <border>
      <left style="thin">
        <color indexed="64"/>
      </left>
      <right/>
      <top style="medium">
        <color theme="2" tint="-0.499984740745262"/>
      </top>
      <bottom/>
      <diagonal/>
    </border>
    <border>
      <left style="dotted">
        <color indexed="64"/>
      </left>
      <right style="dotted">
        <color indexed="64"/>
      </right>
      <top style="medium">
        <color theme="2" tint="-0.499984740745262"/>
      </top>
      <bottom/>
      <diagonal/>
    </border>
    <border>
      <left style="dotted">
        <color indexed="64"/>
      </left>
      <right/>
      <top style="medium">
        <color theme="2" tint="-0.499984740745262"/>
      </top>
      <bottom/>
      <diagonal/>
    </border>
    <border>
      <left/>
      <right style="dotted">
        <color indexed="64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thin">
        <color indexed="64"/>
      </bottom>
      <diagonal/>
    </border>
    <border>
      <left/>
      <right style="medium">
        <color theme="2" tint="-0.499984740745262"/>
      </right>
      <top/>
      <bottom style="thin">
        <color indexed="64"/>
      </bottom>
      <diagonal/>
    </border>
    <border>
      <left style="medium">
        <color theme="2" tint="-0.499984740745262"/>
      </left>
      <right/>
      <top style="thin">
        <color indexed="64"/>
      </top>
      <bottom/>
      <diagonal/>
    </border>
    <border>
      <left/>
      <right style="medium">
        <color theme="2" tint="-0.499984740745262"/>
      </right>
      <top style="thin">
        <color indexed="64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dotted">
        <color indexed="64"/>
      </bottom>
      <diagonal/>
    </border>
    <border>
      <left/>
      <right style="medium">
        <color theme="2" tint="-0.499984740745262"/>
      </right>
      <top style="dotted">
        <color indexed="64"/>
      </top>
      <bottom/>
      <diagonal/>
    </border>
    <border>
      <left style="medium">
        <color theme="2" tint="-0.499984740745262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thin">
        <color indexed="64"/>
      </right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thin">
        <color indexed="64"/>
      </bottom>
      <diagonal/>
    </border>
    <border>
      <left/>
      <right/>
      <top style="medium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/>
      <right style="medium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indexed="64"/>
      </top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 style="thin">
        <color theme="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dotted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/>
      <diagonal/>
    </border>
    <border>
      <left/>
      <right style="medium">
        <color theme="2" tint="-0.499984740745262"/>
      </right>
      <top style="dotted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dotted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dotted">
        <color theme="2" tint="-0.499984740745262"/>
      </bottom>
      <diagonal/>
    </border>
    <border>
      <left/>
      <right/>
      <top/>
      <bottom style="dotted">
        <color theme="2" tint="-0.499984740745262"/>
      </bottom>
      <diagonal/>
    </border>
    <border>
      <left/>
      <right style="medium">
        <color theme="2" tint="-0.499984740745262"/>
      </right>
      <top/>
      <bottom style="dotted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dashed">
        <color theme="2" tint="-0.499984740745262"/>
      </top>
      <bottom style="thin">
        <color theme="2" tint="-0.499984740745262"/>
      </bottom>
      <diagonal/>
    </border>
    <border>
      <left/>
      <right/>
      <top style="dashed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dashed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2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" xfId="0" applyBorder="1">
      <alignment vertical="center"/>
    </xf>
    <xf numFmtId="0" fontId="14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shrinkToFit="1"/>
    </xf>
    <xf numFmtId="0" fontId="12" fillId="0" borderId="0" xfId="0" applyFont="1" applyFill="1" applyBorder="1" applyAlignment="1">
      <alignment vertical="center" textRotation="255" shrinkToFit="1"/>
    </xf>
    <xf numFmtId="0" fontId="2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shrinkToFit="1"/>
    </xf>
    <xf numFmtId="0" fontId="0" fillId="0" borderId="106" xfId="0" applyBorder="1">
      <alignment vertical="center"/>
    </xf>
    <xf numFmtId="0" fontId="11" fillId="0" borderId="35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43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176" fontId="2" fillId="0" borderId="66" xfId="0" applyNumberFormat="1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center" vertical="center"/>
    </xf>
    <xf numFmtId="176" fontId="2" fillId="0" borderId="64" xfId="0" applyNumberFormat="1" applyFont="1" applyFill="1" applyBorder="1" applyAlignment="1">
      <alignment horizontal="center" vertical="center"/>
    </xf>
    <xf numFmtId="176" fontId="2" fillId="0" borderId="65" xfId="0" applyNumberFormat="1" applyFont="1" applyFill="1" applyBorder="1" applyAlignment="1">
      <alignment horizontal="center" vertical="center"/>
    </xf>
    <xf numFmtId="176" fontId="2" fillId="0" borderId="64" xfId="0" applyNumberFormat="1" applyFont="1" applyFill="1" applyBorder="1" applyAlignment="1">
      <alignment horizontal="right" vertical="center"/>
    </xf>
    <xf numFmtId="176" fontId="2" fillId="0" borderId="65" xfId="0" applyNumberFormat="1" applyFont="1" applyFill="1" applyBorder="1" applyAlignment="1">
      <alignment horizontal="right" vertical="center"/>
    </xf>
    <xf numFmtId="176" fontId="2" fillId="0" borderId="66" xfId="0" applyNumberFormat="1" applyFont="1" applyFill="1" applyBorder="1" applyAlignment="1">
      <alignment horizontal="right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8" fontId="2" fillId="0" borderId="23" xfId="0" applyNumberFormat="1" applyFont="1" applyFill="1" applyBorder="1" applyAlignment="1">
      <alignment horizontal="right" vertical="center"/>
    </xf>
    <xf numFmtId="178" fontId="2" fillId="0" borderId="24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center" vertical="center"/>
    </xf>
    <xf numFmtId="178" fontId="2" fillId="0" borderId="24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47" xfId="0" applyFont="1" applyFill="1" applyBorder="1" applyAlignment="1">
      <alignment horizontal="left" vertical="center" shrinkToFit="1"/>
    </xf>
    <xf numFmtId="0" fontId="10" fillId="0" borderId="60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 textRotation="255" shrinkToFit="1"/>
    </xf>
    <xf numFmtId="0" fontId="12" fillId="0" borderId="51" xfId="0" applyFont="1" applyFill="1" applyBorder="1" applyAlignment="1">
      <alignment horizontal="center" vertical="center" textRotation="255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distributed" vertical="distributed"/>
    </xf>
    <xf numFmtId="0" fontId="15" fillId="0" borderId="0" xfId="0" applyFont="1" applyFill="1" applyBorder="1" applyAlignment="1">
      <alignment horizontal="distributed" vertical="distributed"/>
    </xf>
    <xf numFmtId="0" fontId="15" fillId="0" borderId="6" xfId="0" applyFont="1" applyFill="1" applyBorder="1" applyAlignment="1">
      <alignment horizontal="distributed" vertical="distributed"/>
    </xf>
    <xf numFmtId="0" fontId="20" fillId="0" borderId="0" xfId="0" applyFont="1" applyFill="1" applyBorder="1" applyAlignment="1">
      <alignment horizontal="left" vertical="center" shrinkToFit="1"/>
    </xf>
    <xf numFmtId="0" fontId="20" fillId="0" borderId="47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 wrapText="1" shrinkToFit="1"/>
    </xf>
    <xf numFmtId="0" fontId="16" fillId="0" borderId="6" xfId="0" applyFont="1" applyFill="1" applyBorder="1" applyAlignment="1">
      <alignment horizontal="left" vertical="top" wrapText="1" shrinkToFit="1"/>
    </xf>
    <xf numFmtId="0" fontId="10" fillId="0" borderId="4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top" shrinkToFit="1"/>
    </xf>
    <xf numFmtId="0" fontId="5" fillId="0" borderId="9" xfId="0" applyFont="1" applyFill="1" applyBorder="1" applyAlignment="1">
      <alignment horizontal="center" vertical="top" shrinkToFit="1"/>
    </xf>
    <xf numFmtId="0" fontId="15" fillId="0" borderId="7" xfId="0" applyFont="1" applyFill="1" applyBorder="1" applyAlignment="1">
      <alignment horizontal="distributed" vertical="distributed"/>
    </xf>
    <xf numFmtId="0" fontId="15" fillId="0" borderId="8" xfId="0" applyFont="1" applyFill="1" applyBorder="1" applyAlignment="1">
      <alignment horizontal="distributed" vertical="distributed"/>
    </xf>
    <xf numFmtId="0" fontId="15" fillId="0" borderId="9" xfId="0" applyFont="1" applyFill="1" applyBorder="1" applyAlignment="1">
      <alignment horizontal="distributed" vertical="distributed"/>
    </xf>
    <xf numFmtId="0" fontId="3" fillId="0" borderId="8" xfId="0" applyFont="1" applyFill="1" applyBorder="1" applyAlignment="1">
      <alignment horizontal="left" vertical="center" shrinkToFit="1"/>
    </xf>
    <xf numFmtId="0" fontId="3" fillId="0" borderId="43" xfId="0" applyFont="1" applyFill="1" applyBorder="1" applyAlignment="1">
      <alignment horizontal="left" vertical="center" shrinkToFit="1"/>
    </xf>
    <xf numFmtId="0" fontId="14" fillId="0" borderId="4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distributed" vertical="distributed"/>
    </xf>
    <xf numFmtId="0" fontId="15" fillId="0" borderId="3" xfId="0" applyFont="1" applyFill="1" applyBorder="1" applyAlignment="1">
      <alignment horizontal="distributed" vertical="distributed"/>
    </xf>
    <xf numFmtId="0" fontId="15" fillId="0" borderId="4" xfId="0" applyFont="1" applyFill="1" applyBorder="1" applyAlignment="1">
      <alignment horizontal="distributed" vertical="distributed"/>
    </xf>
    <xf numFmtId="177" fontId="2" fillId="0" borderId="0" xfId="0" applyNumberFormat="1" applyFont="1" applyFill="1" applyBorder="1" applyAlignment="1">
      <alignment horizontal="center" vertical="center" shrinkToFit="1"/>
    </xf>
    <xf numFmtId="177" fontId="2" fillId="0" borderId="8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177" fontId="2" fillId="0" borderId="6" xfId="0" applyNumberFormat="1" applyFont="1" applyFill="1" applyBorder="1" applyAlignment="1">
      <alignment horizontal="center" vertical="center" shrinkToFit="1"/>
    </xf>
    <xf numFmtId="177" fontId="2" fillId="0" borderId="9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5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center" vertical="top" shrinkToFit="1"/>
    </xf>
    <xf numFmtId="0" fontId="3" fillId="0" borderId="47" xfId="0" applyFont="1" applyFill="1" applyBorder="1" applyAlignment="1">
      <alignment horizontal="center" vertical="top" shrinkToFit="1"/>
    </xf>
    <xf numFmtId="0" fontId="2" fillId="0" borderId="2" xfId="0" applyFont="1" applyFill="1" applyBorder="1" applyAlignment="1">
      <alignment horizontal="left" vertical="top" shrinkToFit="1"/>
    </xf>
    <xf numFmtId="0" fontId="2" fillId="0" borderId="3" xfId="0" applyFont="1" applyFill="1" applyBorder="1" applyAlignment="1">
      <alignment horizontal="left" vertical="top" shrinkToFit="1"/>
    </xf>
    <xf numFmtId="0" fontId="2" fillId="0" borderId="5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1" fillId="0" borderId="38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" fillId="0" borderId="72" xfId="0" applyFont="1" applyFill="1" applyBorder="1" applyAlignment="1">
      <alignment horizontal="center" vertical="center"/>
    </xf>
    <xf numFmtId="176" fontId="2" fillId="0" borderId="72" xfId="0" applyNumberFormat="1" applyFont="1" applyFill="1" applyBorder="1" applyAlignment="1">
      <alignment horizontal="right" vertic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47" xfId="0" applyFont="1" applyFill="1" applyBorder="1" applyAlignment="1">
      <alignment horizontal="center" vertical="center" shrinkToFit="1"/>
    </xf>
    <xf numFmtId="0" fontId="10" fillId="0" borderId="56" xfId="0" applyFont="1" applyFill="1" applyBorder="1" applyAlignment="1">
      <alignment horizontal="center" vertical="center"/>
    </xf>
    <xf numFmtId="9" fontId="10" fillId="0" borderId="104" xfId="0" applyNumberFormat="1" applyFont="1" applyFill="1" applyBorder="1" applyAlignment="1">
      <alignment horizontal="center" vertical="center"/>
    </xf>
    <xf numFmtId="9" fontId="12" fillId="0" borderId="104" xfId="0" applyNumberFormat="1" applyFont="1" applyFill="1" applyBorder="1" applyAlignment="1">
      <alignment horizontal="center" vertical="center"/>
    </xf>
    <xf numFmtId="176" fontId="2" fillId="0" borderId="105" xfId="0" applyNumberFormat="1" applyFont="1" applyFill="1" applyBorder="1" applyAlignment="1">
      <alignment horizontal="center" vertical="center"/>
    </xf>
    <xf numFmtId="176" fontId="2" fillId="0" borderId="105" xfId="0" applyNumberFormat="1" applyFont="1" applyFill="1" applyBorder="1" applyAlignment="1">
      <alignment horizontal="right" vertical="center"/>
    </xf>
    <xf numFmtId="0" fontId="10" fillId="0" borderId="73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9" fontId="15" fillId="0" borderId="104" xfId="0" applyNumberFormat="1" applyFont="1" applyFill="1" applyBorder="1" applyAlignment="1">
      <alignment horizontal="center" vertical="center"/>
    </xf>
    <xf numFmtId="176" fontId="2" fillId="0" borderId="107" xfId="0" applyNumberFormat="1" applyFont="1" applyFill="1" applyBorder="1" applyAlignment="1">
      <alignment horizontal="center" vertical="center"/>
    </xf>
    <xf numFmtId="176" fontId="2" fillId="0" borderId="108" xfId="0" applyNumberFormat="1" applyFont="1" applyFill="1" applyBorder="1" applyAlignment="1">
      <alignment horizontal="center" vertical="center"/>
    </xf>
    <xf numFmtId="176" fontId="2" fillId="0" borderId="109" xfId="0" applyNumberFormat="1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5" fillId="0" borderId="97" xfId="0" applyFont="1" applyFill="1" applyBorder="1" applyAlignment="1">
      <alignment horizontal="center"/>
    </xf>
    <xf numFmtId="0" fontId="15" fillId="0" borderId="98" xfId="0" applyFont="1" applyFill="1" applyBorder="1" applyAlignment="1">
      <alignment horizontal="center"/>
    </xf>
    <xf numFmtId="0" fontId="15" fillId="0" borderId="8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99" xfId="0" applyFont="1" applyFill="1" applyBorder="1" applyAlignment="1">
      <alignment horizontal="center"/>
    </xf>
    <xf numFmtId="0" fontId="15" fillId="0" borderId="90" xfId="0" applyFont="1" applyFill="1" applyBorder="1" applyAlignment="1">
      <alignment horizontal="center"/>
    </xf>
    <xf numFmtId="0" fontId="15" fillId="0" borderId="96" xfId="0" applyFont="1" applyFill="1" applyBorder="1" applyAlignment="1">
      <alignment horizontal="center"/>
    </xf>
    <xf numFmtId="0" fontId="15" fillId="0" borderId="71" xfId="0" applyFont="1" applyFill="1" applyBorder="1" applyAlignment="1">
      <alignment horizontal="center"/>
    </xf>
    <xf numFmtId="0" fontId="15" fillId="0" borderId="103" xfId="0" applyFont="1" applyFill="1" applyBorder="1" applyAlignment="1">
      <alignment horizontal="center"/>
    </xf>
    <xf numFmtId="0" fontId="15" fillId="0" borderId="97" xfId="0" applyFont="1" applyFill="1" applyBorder="1" applyAlignment="1">
      <alignment horizontal="right"/>
    </xf>
    <xf numFmtId="0" fontId="15" fillId="0" borderId="98" xfId="0" applyFont="1" applyFill="1" applyBorder="1" applyAlignment="1">
      <alignment horizontal="right"/>
    </xf>
    <xf numFmtId="0" fontId="15" fillId="0" borderId="99" xfId="0" applyFont="1" applyFill="1" applyBorder="1" applyAlignment="1">
      <alignment horizontal="right"/>
    </xf>
    <xf numFmtId="0" fontId="15" fillId="0" borderId="96" xfId="0" applyFont="1" applyFill="1" applyBorder="1" applyAlignment="1">
      <alignment horizontal="right"/>
    </xf>
    <xf numFmtId="0" fontId="15" fillId="0" borderId="71" xfId="0" applyFont="1" applyFill="1" applyBorder="1" applyAlignment="1">
      <alignment horizontal="right"/>
    </xf>
    <xf numFmtId="0" fontId="15" fillId="0" borderId="103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center" vertical="center" textRotation="255"/>
    </xf>
    <xf numFmtId="0" fontId="9" fillId="0" borderId="94" xfId="0" applyFont="1" applyFill="1" applyBorder="1" applyAlignment="1">
      <alignment horizontal="center" vertical="center" textRotation="255"/>
    </xf>
    <xf numFmtId="0" fontId="9" fillId="0" borderId="46" xfId="0" applyFont="1" applyFill="1" applyBorder="1" applyAlignment="1">
      <alignment horizontal="center" vertical="center" textRotation="255"/>
    </xf>
    <xf numFmtId="0" fontId="9" fillId="0" borderId="90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69" xfId="0" applyFont="1" applyFill="1" applyBorder="1" applyAlignment="1">
      <alignment horizontal="center" vertical="center" textRotation="255"/>
    </xf>
    <xf numFmtId="0" fontId="9" fillId="0" borderId="95" xfId="0" applyFont="1" applyFill="1" applyBorder="1" applyAlignment="1">
      <alignment horizontal="center" vertical="center" textRotation="255"/>
    </xf>
    <xf numFmtId="0" fontId="15" fillId="0" borderId="89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90" xfId="0" applyFont="1" applyFill="1" applyBorder="1" applyAlignment="1">
      <alignment horizontal="right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/>
    </xf>
    <xf numFmtId="0" fontId="15" fillId="0" borderId="40" xfId="0" applyFont="1" applyFill="1" applyBorder="1" applyAlignment="1">
      <alignment horizontal="center"/>
    </xf>
    <xf numFmtId="0" fontId="15" fillId="0" borderId="42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35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shrinkToFit="1"/>
    </xf>
    <xf numFmtId="176" fontId="7" fillId="0" borderId="71" xfId="0" applyNumberFormat="1" applyFont="1" applyFill="1" applyBorder="1" applyAlignment="1">
      <alignment horizontal="center" shrinkToFit="1"/>
    </xf>
    <xf numFmtId="0" fontId="15" fillId="0" borderId="91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8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shrinkToFit="1"/>
    </xf>
    <xf numFmtId="0" fontId="10" fillId="0" borderId="41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horizontal="center" shrinkToFit="1"/>
    </xf>
    <xf numFmtId="0" fontId="10" fillId="0" borderId="47" xfId="0" applyFont="1" applyFill="1" applyBorder="1" applyAlignment="1">
      <alignment horizontal="center" shrinkToFit="1"/>
    </xf>
    <xf numFmtId="0" fontId="25" fillId="0" borderId="2" xfId="0" applyFont="1" applyFill="1" applyBorder="1" applyAlignment="1">
      <alignment horizontal="center" vertical="distributed"/>
    </xf>
    <xf numFmtId="0" fontId="25" fillId="0" borderId="3" xfId="0" applyFont="1" applyFill="1" applyBorder="1" applyAlignment="1">
      <alignment horizontal="center" vertical="distributed"/>
    </xf>
    <xf numFmtId="0" fontId="25" fillId="0" borderId="7" xfId="0" applyFont="1" applyFill="1" applyBorder="1" applyAlignment="1">
      <alignment horizontal="center" vertical="distributed"/>
    </xf>
    <xf numFmtId="0" fontId="25" fillId="0" borderId="8" xfId="0" applyFont="1" applyFill="1" applyBorder="1" applyAlignment="1">
      <alignment horizontal="center" vertical="distributed"/>
    </xf>
    <xf numFmtId="0" fontId="10" fillId="0" borderId="3" xfId="0" applyFont="1" applyFill="1" applyBorder="1" applyAlignment="1">
      <alignment horizontal="center" shrinkToFit="1"/>
    </xf>
    <xf numFmtId="0" fontId="10" fillId="0" borderId="45" xfId="0" applyFont="1" applyFill="1" applyBorder="1" applyAlignment="1">
      <alignment horizontal="center" shrinkToFit="1"/>
    </xf>
    <xf numFmtId="0" fontId="10" fillId="0" borderId="8" xfId="0" applyFont="1" applyFill="1" applyBorder="1" applyAlignment="1">
      <alignment horizontal="center" shrinkToFit="1"/>
    </xf>
    <xf numFmtId="0" fontId="10" fillId="0" borderId="43" xfId="0" applyFont="1" applyFill="1" applyBorder="1" applyAlignment="1">
      <alignment horizontal="center" shrinkToFit="1"/>
    </xf>
    <xf numFmtId="0" fontId="2" fillId="0" borderId="9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distributed"/>
    </xf>
    <xf numFmtId="0" fontId="12" fillId="0" borderId="47" xfId="0" applyFont="1" applyFill="1" applyBorder="1" applyAlignment="1">
      <alignment horizontal="center" vertical="distributed"/>
    </xf>
    <xf numFmtId="0" fontId="12" fillId="0" borderId="8" xfId="0" applyFont="1" applyFill="1" applyBorder="1" applyAlignment="1">
      <alignment horizontal="center" vertical="distributed"/>
    </xf>
    <xf numFmtId="0" fontId="12" fillId="0" borderId="43" xfId="0" applyFont="1" applyFill="1" applyBorder="1" applyAlignment="1">
      <alignment horizontal="center" vertical="distributed"/>
    </xf>
    <xf numFmtId="0" fontId="25" fillId="0" borderId="88" xfId="0" applyFont="1" applyFill="1" applyBorder="1" applyAlignment="1">
      <alignment horizontal="center" vertical="distributed"/>
    </xf>
    <xf numFmtId="0" fontId="25" fillId="0" borderId="83" xfId="0" applyFont="1" applyFill="1" applyBorder="1" applyAlignment="1">
      <alignment horizontal="center" vertical="distributed"/>
    </xf>
    <xf numFmtId="0" fontId="25" fillId="0" borderId="84" xfId="0" applyFont="1" applyFill="1" applyBorder="1" applyAlignment="1">
      <alignment horizontal="center" vertical="distributed"/>
    </xf>
    <xf numFmtId="0" fontId="15" fillId="0" borderId="0" xfId="0" applyFont="1" applyFill="1" applyBorder="1" applyAlignment="1">
      <alignment horizontal="center" shrinkToFit="1"/>
    </xf>
    <xf numFmtId="0" fontId="15" fillId="0" borderId="75" xfId="0" applyFont="1" applyFill="1" applyBorder="1" applyAlignment="1">
      <alignment horizontal="center" vertical="center"/>
    </xf>
    <xf numFmtId="0" fontId="15" fillId="0" borderId="76" xfId="0" applyFont="1" applyFill="1" applyBorder="1" applyAlignment="1">
      <alignment horizontal="center" vertical="center"/>
    </xf>
    <xf numFmtId="0" fontId="15" fillId="0" borderId="80" xfId="0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distributed"/>
    </xf>
    <xf numFmtId="0" fontId="25" fillId="0" borderId="92" xfId="0" applyFont="1" applyFill="1" applyBorder="1" applyAlignment="1">
      <alignment horizontal="center" vertical="distributed"/>
    </xf>
    <xf numFmtId="0" fontId="12" fillId="0" borderId="85" xfId="0" applyFont="1" applyFill="1" applyBorder="1" applyAlignment="1">
      <alignment horizontal="center" vertical="distributed"/>
    </xf>
    <xf numFmtId="0" fontId="12" fillId="0" borderId="86" xfId="0" applyFont="1" applyFill="1" applyBorder="1" applyAlignment="1">
      <alignment horizontal="center" vertical="distributed"/>
    </xf>
    <xf numFmtId="0" fontId="12" fillId="0" borderId="87" xfId="0" applyFont="1" applyFill="1" applyBorder="1" applyAlignment="1">
      <alignment horizontal="center" vertical="distributed"/>
    </xf>
    <xf numFmtId="0" fontId="12" fillId="0" borderId="93" xfId="0" applyFont="1" applyFill="1" applyBorder="1" applyAlignment="1">
      <alignment horizontal="center" vertical="distributed"/>
    </xf>
    <xf numFmtId="0" fontId="12" fillId="0" borderId="54" xfId="0" applyFont="1" applyFill="1" applyBorder="1" applyAlignment="1">
      <alignment horizontal="center" vertical="distributed"/>
    </xf>
    <xf numFmtId="0" fontId="12" fillId="0" borderId="56" xfId="0" applyFont="1" applyFill="1" applyBorder="1" applyAlignment="1">
      <alignment horizontal="center" vertical="distributed"/>
    </xf>
    <xf numFmtId="0" fontId="25" fillId="0" borderId="100" xfId="0" applyFont="1" applyFill="1" applyBorder="1" applyAlignment="1">
      <alignment horizontal="center" vertical="distributed"/>
    </xf>
    <xf numFmtId="0" fontId="25" fillId="0" borderId="101" xfId="0" applyFont="1" applyFill="1" applyBorder="1" applyAlignment="1">
      <alignment horizontal="center" vertical="distributed"/>
    </xf>
    <xf numFmtId="0" fontId="25" fillId="0" borderId="102" xfId="0" applyFont="1" applyFill="1" applyBorder="1" applyAlignment="1">
      <alignment horizontal="center" vertical="distributed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74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15" fillId="0" borderId="97" xfId="0" applyFont="1" applyFill="1" applyBorder="1" applyAlignment="1">
      <alignment horizontal="center" vertical="center"/>
    </xf>
    <xf numFmtId="0" fontId="15" fillId="0" borderId="99" xfId="0" applyFont="1" applyFill="1" applyBorder="1" applyAlignment="1">
      <alignment horizontal="center" vertical="center"/>
    </xf>
    <xf numFmtId="176" fontId="2" fillId="0" borderId="81" xfId="0" applyNumberFormat="1" applyFont="1" applyFill="1" applyBorder="1" applyAlignment="1">
      <alignment horizontal="center" vertical="center"/>
    </xf>
    <xf numFmtId="176" fontId="2" fillId="0" borderId="72" xfId="0" applyNumberFormat="1" applyFont="1" applyFill="1" applyBorder="1" applyAlignment="1">
      <alignment horizontal="center" vertical="center"/>
    </xf>
    <xf numFmtId="0" fontId="15" fillId="0" borderId="98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53914</xdr:colOff>
      <xdr:row>7</xdr:row>
      <xdr:rowOff>26957</xdr:rowOff>
    </xdr:from>
    <xdr:to>
      <xdr:col>51</xdr:col>
      <xdr:colOff>71886</xdr:colOff>
      <xdr:row>9</xdr:row>
      <xdr:rowOff>125800</xdr:rowOff>
    </xdr:to>
    <xdr:sp macro="" textlink="">
      <xdr:nvSpPr>
        <xdr:cNvPr id="2" name="テキスト ボックス 1"/>
        <xdr:cNvSpPr txBox="1"/>
      </xdr:nvSpPr>
      <xdr:spPr>
        <a:xfrm>
          <a:off x="9436039" y="1065182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  <xdr:twoCellAnchor>
    <xdr:from>
      <xdr:col>20</xdr:col>
      <xdr:colOff>26957</xdr:colOff>
      <xdr:row>10</xdr:row>
      <xdr:rowOff>152759</xdr:rowOff>
    </xdr:from>
    <xdr:to>
      <xdr:col>23</xdr:col>
      <xdr:colOff>134788</xdr:colOff>
      <xdr:row>10</xdr:row>
      <xdr:rowOff>152759</xdr:rowOff>
    </xdr:to>
    <xdr:cxnSp macro="">
      <xdr:nvCxnSpPr>
        <xdr:cNvPr id="3" name="直線コネクタ 2"/>
        <xdr:cNvCxnSpPr/>
      </xdr:nvCxnSpPr>
      <xdr:spPr>
        <a:xfrm>
          <a:off x="3884582" y="1733909"/>
          <a:ext cx="6793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66675</xdr:rowOff>
        </xdr:from>
        <xdr:to>
          <xdr:col>15</xdr:col>
          <xdr:colOff>161925</xdr:colOff>
          <xdr:row>10</xdr:row>
          <xdr:rowOff>123825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現金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57150</xdr:rowOff>
        </xdr:from>
        <xdr:to>
          <xdr:col>18</xdr:col>
          <xdr:colOff>161925</xdr:colOff>
          <xdr:row>10</xdr:row>
          <xdr:rowOff>123825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</xdr:row>
          <xdr:rowOff>66675</xdr:rowOff>
        </xdr:from>
        <xdr:to>
          <xdr:col>20</xdr:col>
          <xdr:colOff>19050</xdr:colOff>
          <xdr:row>10</xdr:row>
          <xdr:rowOff>133350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/>
        <xdr:cNvSpPr txBox="1"/>
      </xdr:nvSpPr>
      <xdr:spPr>
        <a:xfrm>
          <a:off x="9759889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/>
        <xdr:cNvSpPr txBox="1"/>
      </xdr:nvSpPr>
      <xdr:spPr>
        <a:xfrm>
          <a:off x="9759889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187264</xdr:colOff>
      <xdr:row>8</xdr:row>
      <xdr:rowOff>122207</xdr:rowOff>
    </xdr:from>
    <xdr:to>
      <xdr:col>53</xdr:col>
      <xdr:colOff>14736</xdr:colOff>
      <xdr:row>11</xdr:row>
      <xdr:rowOff>40075</xdr:rowOff>
    </xdr:to>
    <xdr:sp macro="" textlink="">
      <xdr:nvSpPr>
        <xdr:cNvPr id="2" name="テキスト ボックス 1"/>
        <xdr:cNvSpPr txBox="1"/>
      </xdr:nvSpPr>
      <xdr:spPr>
        <a:xfrm>
          <a:off x="9759889" y="1341407"/>
          <a:ext cx="398972" cy="46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2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41"/>
  <sheetViews>
    <sheetView tabSelected="1" view="pageBreakPreview" zoomScaleNormal="100" zoomScaleSheetLayoutView="100" workbookViewId="0">
      <selection activeCell="A20" sqref="A20:D20"/>
    </sheetView>
  </sheetViews>
  <sheetFormatPr defaultRowHeight="13.5" x14ac:dyDescent="0.15"/>
  <cols>
    <col min="1" max="19" width="2.5" customWidth="1"/>
    <col min="20" max="20" width="3.125" customWidth="1"/>
    <col min="21" max="101" width="2.5" customWidth="1"/>
  </cols>
  <sheetData>
    <row r="1" spans="1:62" ht="13.5" customHeight="1" x14ac:dyDescent="0.15">
      <c r="A1" s="192" t="s">
        <v>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</row>
    <row r="2" spans="1:62" ht="7.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</row>
    <row r="3" spans="1:62" ht="6.75" customHeight="1" thickBo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62" ht="13.5" customHeight="1" x14ac:dyDescent="0.15">
      <c r="A4" s="194" t="s">
        <v>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6"/>
      <c r="Y4" s="200" t="s">
        <v>3</v>
      </c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9"/>
      <c r="AK4" s="29"/>
      <c r="AL4" s="201" t="s">
        <v>105</v>
      </c>
      <c r="AM4" s="201"/>
      <c r="AN4" s="204">
        <v>0</v>
      </c>
      <c r="AO4" s="204">
        <v>1</v>
      </c>
      <c r="AP4" s="201" t="s">
        <v>4</v>
      </c>
      <c r="AQ4" s="201"/>
      <c r="AR4" s="204">
        <v>0</v>
      </c>
      <c r="AS4" s="204">
        <v>5</v>
      </c>
      <c r="AT4" s="201" t="s">
        <v>5</v>
      </c>
      <c r="AU4" s="201"/>
      <c r="AV4" s="206" t="s">
        <v>6</v>
      </c>
      <c r="AW4" s="207"/>
      <c r="AX4" s="201" t="s">
        <v>44</v>
      </c>
      <c r="AY4" s="201"/>
      <c r="AZ4" s="30"/>
      <c r="BA4" s="31"/>
    </row>
    <row r="5" spans="1:62" ht="13.5" customHeight="1" x14ac:dyDescent="0.15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9"/>
      <c r="Y5" s="202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32"/>
      <c r="AK5" s="32"/>
      <c r="AL5" s="203"/>
      <c r="AM5" s="203"/>
      <c r="AN5" s="205"/>
      <c r="AO5" s="205"/>
      <c r="AP5" s="203"/>
      <c r="AQ5" s="203"/>
      <c r="AR5" s="205"/>
      <c r="AS5" s="205"/>
      <c r="AT5" s="203"/>
      <c r="AU5" s="203"/>
      <c r="AV5" s="208"/>
      <c r="AW5" s="209"/>
      <c r="AX5" s="203"/>
      <c r="AY5" s="203"/>
      <c r="AZ5" s="33"/>
      <c r="BA5" s="34"/>
      <c r="BD5" s="3" t="s">
        <v>33</v>
      </c>
    </row>
    <row r="6" spans="1:62" ht="13.5" customHeight="1" thickBot="1" x14ac:dyDescent="0.2">
      <c r="A6" s="158"/>
      <c r="B6" s="159"/>
      <c r="C6" s="159"/>
      <c r="D6" s="160"/>
      <c r="E6" s="164">
        <f>AK31</f>
        <v>1479600</v>
      </c>
      <c r="F6" s="165"/>
      <c r="G6" s="165"/>
      <c r="H6" s="165"/>
      <c r="I6" s="165"/>
      <c r="J6" s="165"/>
      <c r="K6" s="165"/>
      <c r="L6" s="165"/>
      <c r="M6" s="166"/>
      <c r="N6" s="173" t="s">
        <v>12</v>
      </c>
      <c r="O6" s="174"/>
      <c r="P6" s="174"/>
      <c r="Q6" s="174"/>
      <c r="R6" s="174"/>
      <c r="S6" s="174"/>
      <c r="T6" s="174"/>
      <c r="U6" s="174"/>
      <c r="V6" s="174"/>
      <c r="W6" s="174"/>
      <c r="X6" s="175"/>
      <c r="Y6" s="176" t="s">
        <v>7</v>
      </c>
      <c r="Z6" s="177"/>
      <c r="AA6" s="177"/>
      <c r="AB6" s="178"/>
      <c r="AC6" s="188" t="s">
        <v>92</v>
      </c>
      <c r="AD6" s="189"/>
      <c r="AE6" s="189"/>
      <c r="AF6" s="189"/>
      <c r="AG6" s="189"/>
      <c r="AH6" s="189"/>
      <c r="AI6" s="189"/>
      <c r="AJ6" s="184" t="s">
        <v>82</v>
      </c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5"/>
      <c r="BD6" s="3" t="s">
        <v>32</v>
      </c>
    </row>
    <row r="7" spans="1:62" ht="13.5" customHeight="1" x14ac:dyDescent="0.15">
      <c r="A7" s="161"/>
      <c r="B7" s="162"/>
      <c r="C7" s="162"/>
      <c r="D7" s="163"/>
      <c r="E7" s="167"/>
      <c r="F7" s="168"/>
      <c r="G7" s="168"/>
      <c r="H7" s="168"/>
      <c r="I7" s="168"/>
      <c r="J7" s="168"/>
      <c r="K7" s="168"/>
      <c r="L7" s="168"/>
      <c r="M7" s="169"/>
      <c r="N7" s="35"/>
      <c r="O7" s="179"/>
      <c r="P7" s="179"/>
      <c r="Q7" s="179"/>
      <c r="R7" s="179"/>
      <c r="S7" s="181"/>
      <c r="T7" s="181"/>
      <c r="U7" s="179"/>
      <c r="V7" s="179"/>
      <c r="W7" s="179"/>
      <c r="X7" s="182"/>
      <c r="Y7" s="131"/>
      <c r="Z7" s="132"/>
      <c r="AA7" s="132"/>
      <c r="AB7" s="133"/>
      <c r="AC7" s="190"/>
      <c r="AD7" s="191"/>
      <c r="AE7" s="191"/>
      <c r="AF7" s="191"/>
      <c r="AG7" s="191"/>
      <c r="AH7" s="191"/>
      <c r="AI7" s="191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7"/>
      <c r="BD7" s="127" t="s">
        <v>24</v>
      </c>
      <c r="BE7" s="128"/>
      <c r="BF7" s="128"/>
      <c r="BG7" s="128"/>
      <c r="BH7" s="128"/>
      <c r="BI7" s="128"/>
      <c r="BJ7" s="129"/>
    </row>
    <row r="8" spans="1:62" ht="14.25" customHeight="1" x14ac:dyDescent="0.15">
      <c r="A8" s="130" t="s">
        <v>11</v>
      </c>
      <c r="B8" s="125"/>
      <c r="C8" s="125"/>
      <c r="D8" s="126"/>
      <c r="E8" s="167"/>
      <c r="F8" s="168"/>
      <c r="G8" s="168"/>
      <c r="H8" s="168"/>
      <c r="I8" s="168"/>
      <c r="J8" s="168"/>
      <c r="K8" s="168"/>
      <c r="L8" s="168"/>
      <c r="M8" s="169"/>
      <c r="N8" s="36" t="s">
        <v>13</v>
      </c>
      <c r="O8" s="179"/>
      <c r="P8" s="179"/>
      <c r="Q8" s="179"/>
      <c r="R8" s="179"/>
      <c r="S8" s="19" t="s">
        <v>14</v>
      </c>
      <c r="T8" s="37" t="s">
        <v>15</v>
      </c>
      <c r="U8" s="179"/>
      <c r="V8" s="179"/>
      <c r="W8" s="179"/>
      <c r="X8" s="182"/>
      <c r="Y8" s="131" t="s">
        <v>8</v>
      </c>
      <c r="Z8" s="132"/>
      <c r="AA8" s="132"/>
      <c r="AB8" s="133"/>
      <c r="AC8" s="134" t="s">
        <v>85</v>
      </c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5"/>
      <c r="BD8" s="10" t="s">
        <v>34</v>
      </c>
      <c r="BE8" s="11"/>
      <c r="BF8" s="11"/>
      <c r="BG8" s="11"/>
      <c r="BH8" s="11"/>
      <c r="BI8" s="11"/>
      <c r="BJ8" s="12"/>
    </row>
    <row r="9" spans="1:62" ht="14.25" customHeight="1" x14ac:dyDescent="0.15">
      <c r="A9" s="130"/>
      <c r="B9" s="125"/>
      <c r="C9" s="125"/>
      <c r="D9" s="126"/>
      <c r="E9" s="167"/>
      <c r="F9" s="168"/>
      <c r="G9" s="168"/>
      <c r="H9" s="168"/>
      <c r="I9" s="168"/>
      <c r="J9" s="168"/>
      <c r="K9" s="168"/>
      <c r="L9" s="168"/>
      <c r="M9" s="168"/>
      <c r="N9" s="38"/>
      <c r="O9" s="180"/>
      <c r="P9" s="180"/>
      <c r="Q9" s="180"/>
      <c r="R9" s="180"/>
      <c r="S9" s="136"/>
      <c r="T9" s="136"/>
      <c r="U9" s="180"/>
      <c r="V9" s="180"/>
      <c r="W9" s="180"/>
      <c r="X9" s="183"/>
      <c r="Y9" s="131"/>
      <c r="Z9" s="132"/>
      <c r="AA9" s="132"/>
      <c r="AB9" s="133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5"/>
      <c r="BD9" s="13" t="s">
        <v>35</v>
      </c>
      <c r="BE9" s="14"/>
      <c r="BF9" s="14"/>
      <c r="BG9" s="14"/>
      <c r="BH9" s="14"/>
      <c r="BI9" s="14"/>
      <c r="BJ9" s="15"/>
    </row>
    <row r="10" spans="1:62" ht="14.25" customHeight="1" x14ac:dyDescent="0.15">
      <c r="A10" s="130"/>
      <c r="B10" s="125"/>
      <c r="C10" s="125"/>
      <c r="D10" s="126"/>
      <c r="E10" s="167"/>
      <c r="F10" s="168"/>
      <c r="G10" s="168"/>
      <c r="H10" s="168"/>
      <c r="I10" s="168"/>
      <c r="J10" s="168"/>
      <c r="K10" s="168"/>
      <c r="L10" s="168"/>
      <c r="M10" s="169"/>
      <c r="N10" s="137"/>
      <c r="O10" s="125"/>
      <c r="P10" s="126"/>
      <c r="Q10" s="137"/>
      <c r="R10" s="141"/>
      <c r="S10" s="142"/>
      <c r="T10" s="146"/>
      <c r="U10" s="148" t="s">
        <v>41</v>
      </c>
      <c r="V10" s="148"/>
      <c r="W10" s="148"/>
      <c r="X10" s="149"/>
      <c r="Y10" s="131" t="s">
        <v>9</v>
      </c>
      <c r="Z10" s="132"/>
      <c r="AA10" s="132"/>
      <c r="AB10" s="133"/>
      <c r="AC10" s="95" t="s">
        <v>80</v>
      </c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6"/>
      <c r="BD10" s="4"/>
      <c r="BE10" s="5"/>
      <c r="BF10" s="5"/>
      <c r="BG10" s="5"/>
      <c r="BH10" s="5"/>
      <c r="BI10" s="5"/>
      <c r="BJ10" s="6"/>
    </row>
    <row r="11" spans="1:62" ht="14.25" x14ac:dyDescent="0.15">
      <c r="A11" s="150"/>
      <c r="B11" s="139"/>
      <c r="C11" s="139"/>
      <c r="D11" s="140"/>
      <c r="E11" s="170"/>
      <c r="F11" s="171"/>
      <c r="G11" s="171"/>
      <c r="H11" s="171"/>
      <c r="I11" s="171"/>
      <c r="J11" s="171"/>
      <c r="K11" s="171"/>
      <c r="L11" s="171"/>
      <c r="M11" s="172"/>
      <c r="N11" s="138"/>
      <c r="O11" s="139"/>
      <c r="P11" s="140"/>
      <c r="Q11" s="143"/>
      <c r="R11" s="144"/>
      <c r="S11" s="145"/>
      <c r="T11" s="147"/>
      <c r="U11" s="151"/>
      <c r="V11" s="151"/>
      <c r="W11" s="151"/>
      <c r="X11" s="152"/>
      <c r="Y11" s="153" t="s">
        <v>10</v>
      </c>
      <c r="Z11" s="154"/>
      <c r="AA11" s="154"/>
      <c r="AB11" s="155"/>
      <c r="AC11" s="156" t="s">
        <v>81</v>
      </c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7"/>
      <c r="BD11" s="16" t="s">
        <v>19</v>
      </c>
      <c r="BE11" s="16"/>
      <c r="BF11" s="16"/>
      <c r="BG11" s="16"/>
      <c r="BH11" s="16"/>
      <c r="BI11" s="16"/>
      <c r="BJ11" s="16"/>
    </row>
    <row r="12" spans="1:62" ht="13.5" customHeight="1" x14ac:dyDescent="0.15">
      <c r="A12" s="106" t="s">
        <v>16</v>
      </c>
      <c r="B12" s="108" t="s">
        <v>17</v>
      </c>
      <c r="C12" s="108"/>
      <c r="D12" s="108"/>
      <c r="E12" s="108"/>
      <c r="F12" s="110" t="s">
        <v>83</v>
      </c>
      <c r="G12" s="110"/>
      <c r="H12" s="110"/>
      <c r="I12" s="110"/>
      <c r="J12" s="110"/>
      <c r="K12" s="110"/>
      <c r="L12" s="108" t="s">
        <v>18</v>
      </c>
      <c r="M12" s="108"/>
      <c r="N12" s="108"/>
      <c r="O12" s="110" t="s">
        <v>84</v>
      </c>
      <c r="P12" s="110"/>
      <c r="Q12" s="110"/>
      <c r="R12" s="110"/>
      <c r="S12" s="110"/>
      <c r="T12" s="110"/>
      <c r="U12" s="108" t="s">
        <v>19</v>
      </c>
      <c r="V12" s="108"/>
      <c r="W12" s="108"/>
      <c r="X12" s="108"/>
      <c r="Y12" s="112" t="s">
        <v>39</v>
      </c>
      <c r="Z12" s="113"/>
      <c r="AA12" s="113"/>
      <c r="AB12" s="114"/>
      <c r="AC12" s="121" t="s">
        <v>20</v>
      </c>
      <c r="AD12" s="122"/>
      <c r="AE12" s="122"/>
      <c r="AF12" s="123"/>
      <c r="AG12" s="112">
        <v>1234567</v>
      </c>
      <c r="AH12" s="113"/>
      <c r="AI12" s="113"/>
      <c r="AJ12" s="113"/>
      <c r="AK12" s="114"/>
      <c r="AL12" s="77" t="s">
        <v>22</v>
      </c>
      <c r="AM12" s="78"/>
      <c r="AN12" s="78"/>
      <c r="AO12" s="78"/>
      <c r="AP12" s="79"/>
      <c r="AQ12" s="80" t="s">
        <v>86</v>
      </c>
      <c r="AR12" s="81"/>
      <c r="AS12" s="81"/>
      <c r="AT12" s="81"/>
      <c r="AU12" s="81"/>
      <c r="AV12" s="81"/>
      <c r="AW12" s="81"/>
      <c r="AX12" s="81"/>
      <c r="AY12" s="81"/>
      <c r="AZ12" s="81"/>
      <c r="BA12" s="82"/>
      <c r="BD12" s="16" t="s">
        <v>39</v>
      </c>
      <c r="BE12" s="16"/>
      <c r="BF12" s="16"/>
      <c r="BG12" s="16"/>
      <c r="BH12" s="16"/>
      <c r="BI12" s="16"/>
      <c r="BJ12" s="16"/>
    </row>
    <row r="13" spans="1:62" x14ac:dyDescent="0.15">
      <c r="A13" s="106"/>
      <c r="B13" s="108"/>
      <c r="C13" s="108"/>
      <c r="D13" s="108"/>
      <c r="E13" s="108"/>
      <c r="F13" s="110"/>
      <c r="G13" s="110"/>
      <c r="H13" s="110"/>
      <c r="I13" s="110"/>
      <c r="J13" s="110"/>
      <c r="K13" s="110"/>
      <c r="L13" s="108"/>
      <c r="M13" s="108"/>
      <c r="N13" s="108"/>
      <c r="O13" s="110"/>
      <c r="P13" s="110"/>
      <c r="Q13" s="110"/>
      <c r="R13" s="110"/>
      <c r="S13" s="110"/>
      <c r="T13" s="110"/>
      <c r="U13" s="108"/>
      <c r="V13" s="108"/>
      <c r="W13" s="108"/>
      <c r="X13" s="108"/>
      <c r="Y13" s="115"/>
      <c r="Z13" s="116"/>
      <c r="AA13" s="116"/>
      <c r="AB13" s="117"/>
      <c r="AC13" s="124"/>
      <c r="AD13" s="125"/>
      <c r="AE13" s="125"/>
      <c r="AF13" s="126"/>
      <c r="AG13" s="115"/>
      <c r="AH13" s="116"/>
      <c r="AI13" s="116"/>
      <c r="AJ13" s="116"/>
      <c r="AK13" s="117"/>
      <c r="AL13" s="83" t="s">
        <v>21</v>
      </c>
      <c r="AM13" s="84"/>
      <c r="AN13" s="84"/>
      <c r="AO13" s="84"/>
      <c r="AP13" s="85"/>
      <c r="AQ13" s="89" t="s">
        <v>87</v>
      </c>
      <c r="AR13" s="90"/>
      <c r="AS13" s="90"/>
      <c r="AT13" s="90"/>
      <c r="AU13" s="90"/>
      <c r="AV13" s="90"/>
      <c r="AW13" s="90"/>
      <c r="AX13" s="90"/>
      <c r="AY13" s="90"/>
      <c r="AZ13" s="90"/>
      <c r="BA13" s="91"/>
      <c r="BD13" s="16" t="s">
        <v>40</v>
      </c>
      <c r="BE13" s="16"/>
      <c r="BF13" s="16"/>
      <c r="BG13" s="16"/>
      <c r="BH13" s="16"/>
      <c r="BI13" s="16"/>
      <c r="BJ13" s="16"/>
    </row>
    <row r="14" spans="1:62" ht="14.25" thickBot="1" x14ac:dyDescent="0.2">
      <c r="A14" s="107"/>
      <c r="B14" s="109"/>
      <c r="C14" s="109"/>
      <c r="D14" s="109"/>
      <c r="E14" s="109"/>
      <c r="F14" s="111"/>
      <c r="G14" s="111"/>
      <c r="H14" s="111"/>
      <c r="I14" s="111"/>
      <c r="J14" s="111"/>
      <c r="K14" s="111"/>
      <c r="L14" s="109"/>
      <c r="M14" s="109"/>
      <c r="N14" s="109"/>
      <c r="O14" s="111"/>
      <c r="P14" s="111"/>
      <c r="Q14" s="111"/>
      <c r="R14" s="111"/>
      <c r="S14" s="111"/>
      <c r="T14" s="111"/>
      <c r="U14" s="109"/>
      <c r="V14" s="109"/>
      <c r="W14" s="109"/>
      <c r="X14" s="109"/>
      <c r="Y14" s="118"/>
      <c r="Z14" s="119"/>
      <c r="AA14" s="119"/>
      <c r="AB14" s="120"/>
      <c r="AC14" s="86"/>
      <c r="AD14" s="87"/>
      <c r="AE14" s="87"/>
      <c r="AF14" s="88"/>
      <c r="AG14" s="118"/>
      <c r="AH14" s="119"/>
      <c r="AI14" s="119"/>
      <c r="AJ14" s="119"/>
      <c r="AK14" s="120"/>
      <c r="AL14" s="86"/>
      <c r="AM14" s="87"/>
      <c r="AN14" s="87"/>
      <c r="AO14" s="87"/>
      <c r="AP14" s="88"/>
      <c r="AQ14" s="92"/>
      <c r="AR14" s="93"/>
      <c r="AS14" s="93"/>
      <c r="AT14" s="93"/>
      <c r="AU14" s="93"/>
      <c r="AV14" s="93"/>
      <c r="AW14" s="93"/>
      <c r="AX14" s="93"/>
      <c r="AY14" s="93"/>
      <c r="AZ14" s="93"/>
      <c r="BA14" s="94"/>
      <c r="BD14" s="4"/>
      <c r="BE14" s="5"/>
      <c r="BF14" s="5"/>
      <c r="BG14" s="5"/>
      <c r="BH14" s="5"/>
      <c r="BI14" s="5"/>
      <c r="BJ14" s="6"/>
    </row>
    <row r="15" spans="1:62" ht="8.25" customHeight="1" thickBot="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D15" s="4"/>
      <c r="BE15" s="5"/>
      <c r="BF15" s="5"/>
      <c r="BG15" s="5"/>
      <c r="BH15" s="5"/>
      <c r="BI15" s="5"/>
      <c r="BJ15" s="6"/>
    </row>
    <row r="16" spans="1:62" ht="20.25" customHeight="1" x14ac:dyDescent="0.15">
      <c r="A16" s="103" t="s">
        <v>23</v>
      </c>
      <c r="B16" s="104"/>
      <c r="C16" s="104"/>
      <c r="D16" s="104"/>
      <c r="E16" s="105" t="s">
        <v>29</v>
      </c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 t="s">
        <v>30</v>
      </c>
      <c r="S16" s="105"/>
      <c r="T16" s="105"/>
      <c r="U16" s="105"/>
      <c r="V16" s="105"/>
      <c r="W16" s="105"/>
      <c r="X16" s="105" t="s">
        <v>25</v>
      </c>
      <c r="Y16" s="105"/>
      <c r="Z16" s="105"/>
      <c r="AA16" s="105"/>
      <c r="AB16" s="105"/>
      <c r="AC16" s="99" t="s">
        <v>26</v>
      </c>
      <c r="AD16" s="97"/>
      <c r="AE16" s="97"/>
      <c r="AF16" s="97"/>
      <c r="AG16" s="97"/>
      <c r="AH16" s="97"/>
      <c r="AI16" s="97"/>
      <c r="AJ16" s="98"/>
      <c r="AK16" s="99" t="s">
        <v>27</v>
      </c>
      <c r="AL16" s="97"/>
      <c r="AM16" s="97"/>
      <c r="AN16" s="97"/>
      <c r="AO16" s="97"/>
      <c r="AP16" s="98"/>
      <c r="AQ16" s="97" t="s">
        <v>28</v>
      </c>
      <c r="AR16" s="97"/>
      <c r="AS16" s="97"/>
      <c r="AT16" s="97"/>
      <c r="AU16" s="97"/>
      <c r="AV16" s="98"/>
      <c r="AW16" s="99" t="s">
        <v>31</v>
      </c>
      <c r="AX16" s="97"/>
      <c r="AY16" s="97"/>
      <c r="AZ16" s="97"/>
      <c r="BA16" s="100"/>
      <c r="BD16" s="4"/>
      <c r="BE16" s="5"/>
      <c r="BF16" s="5"/>
      <c r="BG16" s="5"/>
      <c r="BH16" s="5"/>
      <c r="BI16" s="5"/>
      <c r="BJ16" s="6"/>
    </row>
    <row r="17" spans="1:62" ht="20.25" customHeight="1" x14ac:dyDescent="0.15">
      <c r="A17" s="72" t="s">
        <v>109</v>
      </c>
      <c r="B17" s="73"/>
      <c r="C17" s="73"/>
      <c r="D17" s="73"/>
      <c r="E17" s="101" t="s">
        <v>71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  <c r="R17" s="48"/>
      <c r="S17" s="49"/>
      <c r="T17" s="49"/>
      <c r="U17" s="49" t="s">
        <v>34</v>
      </c>
      <c r="V17" s="49"/>
      <c r="W17" s="75"/>
      <c r="X17" s="71">
        <v>3230000</v>
      </c>
      <c r="Y17" s="76"/>
      <c r="Z17" s="76"/>
      <c r="AA17" s="76"/>
      <c r="AB17" s="76"/>
      <c r="AC17" s="69">
        <v>2730000</v>
      </c>
      <c r="AD17" s="70"/>
      <c r="AE17" s="70"/>
      <c r="AF17" s="70"/>
      <c r="AG17" s="70"/>
      <c r="AH17" s="70"/>
      <c r="AI17" s="70"/>
      <c r="AJ17" s="71"/>
      <c r="AK17" s="69">
        <v>500000</v>
      </c>
      <c r="AL17" s="70"/>
      <c r="AM17" s="70"/>
      <c r="AN17" s="70"/>
      <c r="AO17" s="70"/>
      <c r="AP17" s="71"/>
      <c r="AQ17" s="67">
        <v>0</v>
      </c>
      <c r="AR17" s="67"/>
      <c r="AS17" s="67"/>
      <c r="AT17" s="67"/>
      <c r="AU17" s="67"/>
      <c r="AV17" s="68"/>
      <c r="AW17" s="48"/>
      <c r="AX17" s="49"/>
      <c r="AY17" s="49"/>
      <c r="AZ17" s="49"/>
      <c r="BA17" s="50"/>
      <c r="BD17" s="4"/>
      <c r="BE17" s="5"/>
      <c r="BF17" s="5"/>
      <c r="BG17" s="5"/>
      <c r="BH17" s="5"/>
      <c r="BI17" s="5"/>
      <c r="BJ17" s="6"/>
    </row>
    <row r="18" spans="1:62" ht="20.25" customHeight="1" x14ac:dyDescent="0.15">
      <c r="A18" s="72" t="s">
        <v>106</v>
      </c>
      <c r="B18" s="73"/>
      <c r="C18" s="73"/>
      <c r="D18" s="73"/>
      <c r="E18" s="74" t="s">
        <v>72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48"/>
      <c r="R18" s="48" t="s">
        <v>73</v>
      </c>
      <c r="S18" s="49"/>
      <c r="T18" s="49"/>
      <c r="U18" s="49"/>
      <c r="V18" s="49"/>
      <c r="W18" s="75"/>
      <c r="X18" s="71"/>
      <c r="Y18" s="76"/>
      <c r="Z18" s="76"/>
      <c r="AA18" s="76"/>
      <c r="AB18" s="76"/>
      <c r="AC18" s="69"/>
      <c r="AD18" s="70"/>
      <c r="AE18" s="70"/>
      <c r="AF18" s="70"/>
      <c r="AG18" s="70"/>
      <c r="AH18" s="70"/>
      <c r="AI18" s="70"/>
      <c r="AJ18" s="71"/>
      <c r="AK18" s="69">
        <v>270000</v>
      </c>
      <c r="AL18" s="70"/>
      <c r="AM18" s="70"/>
      <c r="AN18" s="70"/>
      <c r="AO18" s="70"/>
      <c r="AP18" s="71"/>
      <c r="AQ18" s="67"/>
      <c r="AR18" s="67"/>
      <c r="AS18" s="67"/>
      <c r="AT18" s="67"/>
      <c r="AU18" s="67"/>
      <c r="AV18" s="68"/>
      <c r="AW18" s="48" t="s">
        <v>75</v>
      </c>
      <c r="AX18" s="49"/>
      <c r="AY18" s="49"/>
      <c r="AZ18" s="49"/>
      <c r="BA18" s="50"/>
      <c r="BD18" s="4"/>
      <c r="BE18" s="5"/>
      <c r="BF18" s="5"/>
      <c r="BG18" s="5"/>
      <c r="BH18" s="5"/>
      <c r="BI18" s="5"/>
      <c r="BJ18" s="6"/>
    </row>
    <row r="19" spans="1:62" ht="20.25" customHeight="1" x14ac:dyDescent="0.15">
      <c r="A19" s="72" t="s">
        <v>108</v>
      </c>
      <c r="B19" s="73"/>
      <c r="C19" s="73"/>
      <c r="D19" s="73"/>
      <c r="E19" s="74" t="s">
        <v>74</v>
      </c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48"/>
      <c r="R19" s="48"/>
      <c r="S19" s="49"/>
      <c r="T19" s="49"/>
      <c r="U19" s="49" t="s">
        <v>34</v>
      </c>
      <c r="V19" s="49"/>
      <c r="W19" s="75"/>
      <c r="X19" s="71">
        <v>3000000</v>
      </c>
      <c r="Y19" s="76"/>
      <c r="Z19" s="76"/>
      <c r="AA19" s="76"/>
      <c r="AB19" s="76"/>
      <c r="AC19" s="69">
        <v>0</v>
      </c>
      <c r="AD19" s="70"/>
      <c r="AE19" s="70"/>
      <c r="AF19" s="70"/>
      <c r="AG19" s="70"/>
      <c r="AH19" s="70"/>
      <c r="AI19" s="70"/>
      <c r="AJ19" s="71"/>
      <c r="AK19" s="69">
        <v>600000</v>
      </c>
      <c r="AL19" s="70"/>
      <c r="AM19" s="70"/>
      <c r="AN19" s="70"/>
      <c r="AO19" s="70"/>
      <c r="AP19" s="71"/>
      <c r="AQ19" s="67">
        <f>IF(X19-AC19-AK19&lt;=0,"",X19-AC19-AK19)</f>
        <v>2400000</v>
      </c>
      <c r="AR19" s="67"/>
      <c r="AS19" s="67"/>
      <c r="AT19" s="67"/>
      <c r="AU19" s="67"/>
      <c r="AV19" s="68"/>
      <c r="AW19" s="48"/>
      <c r="AX19" s="49"/>
      <c r="AY19" s="49"/>
      <c r="AZ19" s="49"/>
      <c r="BA19" s="50"/>
      <c r="BD19" s="4"/>
      <c r="BE19" s="5"/>
      <c r="BF19" s="5"/>
      <c r="BG19" s="5"/>
      <c r="BH19" s="5"/>
      <c r="BI19" s="5"/>
      <c r="BJ19" s="6"/>
    </row>
    <row r="20" spans="1:62" ht="20.25" customHeight="1" x14ac:dyDescent="0.15">
      <c r="A20" s="72"/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48"/>
      <c r="R20" s="48"/>
      <c r="S20" s="49"/>
      <c r="T20" s="49"/>
      <c r="U20" s="49"/>
      <c r="V20" s="49"/>
      <c r="W20" s="75"/>
      <c r="X20" s="71"/>
      <c r="Y20" s="76"/>
      <c r="Z20" s="76"/>
      <c r="AA20" s="76"/>
      <c r="AB20" s="76"/>
      <c r="AC20" s="69"/>
      <c r="AD20" s="70"/>
      <c r="AE20" s="70"/>
      <c r="AF20" s="70"/>
      <c r="AG20" s="70"/>
      <c r="AH20" s="70"/>
      <c r="AI20" s="70"/>
      <c r="AJ20" s="71"/>
      <c r="AK20" s="69"/>
      <c r="AL20" s="70"/>
      <c r="AM20" s="70"/>
      <c r="AN20" s="70"/>
      <c r="AO20" s="70"/>
      <c r="AP20" s="71"/>
      <c r="AQ20" s="67" t="str">
        <f t="shared" ref="AQ20:AQ28" si="0">IF(X20-AC20-AK20&lt;=0,"",X20-AC20-AK20)</f>
        <v/>
      </c>
      <c r="AR20" s="67"/>
      <c r="AS20" s="67"/>
      <c r="AT20" s="67"/>
      <c r="AU20" s="67"/>
      <c r="AV20" s="68"/>
      <c r="AW20" s="48"/>
      <c r="AX20" s="49"/>
      <c r="AY20" s="49"/>
      <c r="AZ20" s="49"/>
      <c r="BA20" s="50"/>
      <c r="BD20" s="4"/>
      <c r="BE20" s="5"/>
      <c r="BF20" s="5"/>
      <c r="BG20" s="5"/>
      <c r="BH20" s="5"/>
      <c r="BI20" s="5"/>
      <c r="BJ20" s="6"/>
    </row>
    <row r="21" spans="1:62" ht="20.25" customHeight="1" x14ac:dyDescent="0.15">
      <c r="A21" s="72"/>
      <c r="B21" s="73"/>
      <c r="C21" s="73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48"/>
      <c r="R21" s="48"/>
      <c r="S21" s="49"/>
      <c r="T21" s="49"/>
      <c r="U21" s="49"/>
      <c r="V21" s="49"/>
      <c r="W21" s="75"/>
      <c r="X21" s="71"/>
      <c r="Y21" s="76"/>
      <c r="Z21" s="76"/>
      <c r="AA21" s="76"/>
      <c r="AB21" s="76"/>
      <c r="AC21" s="69"/>
      <c r="AD21" s="70"/>
      <c r="AE21" s="70"/>
      <c r="AF21" s="70"/>
      <c r="AG21" s="70"/>
      <c r="AH21" s="70"/>
      <c r="AI21" s="70"/>
      <c r="AJ21" s="71"/>
      <c r="AK21" s="69"/>
      <c r="AL21" s="70"/>
      <c r="AM21" s="70"/>
      <c r="AN21" s="70"/>
      <c r="AO21" s="70"/>
      <c r="AP21" s="71"/>
      <c r="AQ21" s="67" t="str">
        <f t="shared" si="0"/>
        <v/>
      </c>
      <c r="AR21" s="67"/>
      <c r="AS21" s="67"/>
      <c r="AT21" s="67"/>
      <c r="AU21" s="67"/>
      <c r="AV21" s="68"/>
      <c r="AW21" s="48"/>
      <c r="AX21" s="49"/>
      <c r="AY21" s="49"/>
      <c r="AZ21" s="49"/>
      <c r="BA21" s="50"/>
      <c r="BD21" s="4"/>
      <c r="BE21" s="5"/>
      <c r="BF21" s="5"/>
      <c r="BG21" s="5"/>
      <c r="BH21" s="5"/>
      <c r="BI21" s="5"/>
      <c r="BJ21" s="6"/>
    </row>
    <row r="22" spans="1:62" ht="20.25" customHeight="1" x14ac:dyDescent="0.15">
      <c r="A22" s="72"/>
      <c r="B22" s="73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48"/>
      <c r="R22" s="48"/>
      <c r="S22" s="49"/>
      <c r="T22" s="49"/>
      <c r="U22" s="49"/>
      <c r="V22" s="49"/>
      <c r="W22" s="75"/>
      <c r="X22" s="71"/>
      <c r="Y22" s="76"/>
      <c r="Z22" s="76"/>
      <c r="AA22" s="76"/>
      <c r="AB22" s="76"/>
      <c r="AC22" s="69"/>
      <c r="AD22" s="70"/>
      <c r="AE22" s="70"/>
      <c r="AF22" s="70"/>
      <c r="AG22" s="70"/>
      <c r="AH22" s="70"/>
      <c r="AI22" s="70"/>
      <c r="AJ22" s="71"/>
      <c r="AK22" s="69"/>
      <c r="AL22" s="70"/>
      <c r="AM22" s="70"/>
      <c r="AN22" s="70"/>
      <c r="AO22" s="70"/>
      <c r="AP22" s="71"/>
      <c r="AQ22" s="67" t="str">
        <f t="shared" si="0"/>
        <v/>
      </c>
      <c r="AR22" s="67"/>
      <c r="AS22" s="67"/>
      <c r="AT22" s="67"/>
      <c r="AU22" s="67"/>
      <c r="AV22" s="68"/>
      <c r="AW22" s="48"/>
      <c r="AX22" s="49"/>
      <c r="AY22" s="49"/>
      <c r="AZ22" s="49"/>
      <c r="BA22" s="50"/>
      <c r="BD22" s="4"/>
      <c r="BE22" s="5"/>
      <c r="BF22" s="5"/>
      <c r="BG22" s="5"/>
      <c r="BH22" s="5"/>
      <c r="BI22" s="5"/>
      <c r="BJ22" s="6"/>
    </row>
    <row r="23" spans="1:62" ht="20.25" customHeight="1" x14ac:dyDescent="0.15">
      <c r="A23" s="72"/>
      <c r="B23" s="73"/>
      <c r="C23" s="73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48"/>
      <c r="R23" s="48"/>
      <c r="S23" s="49"/>
      <c r="T23" s="49"/>
      <c r="U23" s="49"/>
      <c r="V23" s="49"/>
      <c r="W23" s="75"/>
      <c r="X23" s="71"/>
      <c r="Y23" s="76"/>
      <c r="Z23" s="76"/>
      <c r="AA23" s="76"/>
      <c r="AB23" s="76"/>
      <c r="AC23" s="69"/>
      <c r="AD23" s="70"/>
      <c r="AE23" s="70"/>
      <c r="AF23" s="70"/>
      <c r="AG23" s="70"/>
      <c r="AH23" s="70"/>
      <c r="AI23" s="70"/>
      <c r="AJ23" s="71"/>
      <c r="AK23" s="69"/>
      <c r="AL23" s="70"/>
      <c r="AM23" s="70"/>
      <c r="AN23" s="70"/>
      <c r="AO23" s="70"/>
      <c r="AP23" s="71"/>
      <c r="AQ23" s="67" t="str">
        <f t="shared" si="0"/>
        <v/>
      </c>
      <c r="AR23" s="67"/>
      <c r="AS23" s="67"/>
      <c r="AT23" s="67"/>
      <c r="AU23" s="67"/>
      <c r="AV23" s="68"/>
      <c r="AW23" s="48"/>
      <c r="AX23" s="49"/>
      <c r="AY23" s="49"/>
      <c r="AZ23" s="49"/>
      <c r="BA23" s="50"/>
      <c r="BD23" s="4"/>
      <c r="BE23" s="5"/>
      <c r="BF23" s="5"/>
      <c r="BG23" s="5"/>
      <c r="BH23" s="5"/>
      <c r="BI23" s="5"/>
      <c r="BJ23" s="6"/>
    </row>
    <row r="24" spans="1:62" ht="20.25" customHeight="1" x14ac:dyDescent="0.15">
      <c r="A24" s="72"/>
      <c r="B24" s="73"/>
      <c r="C24" s="73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48"/>
      <c r="R24" s="48"/>
      <c r="S24" s="49"/>
      <c r="T24" s="49"/>
      <c r="U24" s="49"/>
      <c r="V24" s="49"/>
      <c r="W24" s="75"/>
      <c r="X24" s="71"/>
      <c r="Y24" s="76"/>
      <c r="Z24" s="76"/>
      <c r="AA24" s="76"/>
      <c r="AB24" s="76"/>
      <c r="AC24" s="69"/>
      <c r="AD24" s="70"/>
      <c r="AE24" s="70"/>
      <c r="AF24" s="70"/>
      <c r="AG24" s="70"/>
      <c r="AH24" s="70"/>
      <c r="AI24" s="70"/>
      <c r="AJ24" s="71"/>
      <c r="AK24" s="69"/>
      <c r="AL24" s="70"/>
      <c r="AM24" s="70"/>
      <c r="AN24" s="70"/>
      <c r="AO24" s="70"/>
      <c r="AP24" s="71"/>
      <c r="AQ24" s="67" t="str">
        <f t="shared" si="0"/>
        <v/>
      </c>
      <c r="AR24" s="67"/>
      <c r="AS24" s="67"/>
      <c r="AT24" s="67"/>
      <c r="AU24" s="67"/>
      <c r="AV24" s="68"/>
      <c r="AW24" s="48"/>
      <c r="AX24" s="49"/>
      <c r="AY24" s="49"/>
      <c r="AZ24" s="49"/>
      <c r="BA24" s="50"/>
      <c r="BD24" s="4"/>
      <c r="BE24" s="5"/>
      <c r="BF24" s="5"/>
      <c r="BG24" s="5"/>
      <c r="BH24" s="5"/>
      <c r="BI24" s="5"/>
      <c r="BJ24" s="6"/>
    </row>
    <row r="25" spans="1:62" ht="20.25" customHeight="1" thickBot="1" x14ac:dyDescent="0.2">
      <c r="A25" s="72"/>
      <c r="B25" s="73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48"/>
      <c r="R25" s="48"/>
      <c r="S25" s="49"/>
      <c r="T25" s="49"/>
      <c r="U25" s="49"/>
      <c r="V25" s="49"/>
      <c r="W25" s="75"/>
      <c r="X25" s="71"/>
      <c r="Y25" s="76"/>
      <c r="Z25" s="76"/>
      <c r="AA25" s="76"/>
      <c r="AB25" s="76"/>
      <c r="AC25" s="69"/>
      <c r="AD25" s="70"/>
      <c r="AE25" s="70"/>
      <c r="AF25" s="70"/>
      <c r="AG25" s="70"/>
      <c r="AH25" s="70"/>
      <c r="AI25" s="70"/>
      <c r="AJ25" s="71"/>
      <c r="AK25" s="69"/>
      <c r="AL25" s="70"/>
      <c r="AM25" s="70"/>
      <c r="AN25" s="70"/>
      <c r="AO25" s="70"/>
      <c r="AP25" s="71"/>
      <c r="AQ25" s="67" t="str">
        <f t="shared" si="0"/>
        <v/>
      </c>
      <c r="AR25" s="67"/>
      <c r="AS25" s="67"/>
      <c r="AT25" s="67"/>
      <c r="AU25" s="67"/>
      <c r="AV25" s="68"/>
      <c r="AW25" s="48"/>
      <c r="AX25" s="49"/>
      <c r="AY25" s="49"/>
      <c r="AZ25" s="49"/>
      <c r="BA25" s="50"/>
      <c r="BD25" s="7"/>
      <c r="BE25" s="8"/>
      <c r="BF25" s="8"/>
      <c r="BG25" s="8"/>
      <c r="BH25" s="8"/>
      <c r="BI25" s="8"/>
      <c r="BJ25" s="9"/>
    </row>
    <row r="26" spans="1:62" ht="20.25" customHeight="1" x14ac:dyDescent="0.15">
      <c r="A26" s="72"/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48"/>
      <c r="R26" s="48"/>
      <c r="S26" s="49"/>
      <c r="T26" s="49"/>
      <c r="U26" s="49"/>
      <c r="V26" s="49"/>
      <c r="W26" s="75"/>
      <c r="X26" s="71"/>
      <c r="Y26" s="76"/>
      <c r="Z26" s="76"/>
      <c r="AA26" s="76"/>
      <c r="AB26" s="76"/>
      <c r="AC26" s="69"/>
      <c r="AD26" s="70"/>
      <c r="AE26" s="70"/>
      <c r="AF26" s="70"/>
      <c r="AG26" s="70"/>
      <c r="AH26" s="70"/>
      <c r="AI26" s="70"/>
      <c r="AJ26" s="71"/>
      <c r="AK26" s="69"/>
      <c r="AL26" s="70"/>
      <c r="AM26" s="70"/>
      <c r="AN26" s="70"/>
      <c r="AO26" s="70"/>
      <c r="AP26" s="71"/>
      <c r="AQ26" s="67" t="str">
        <f t="shared" si="0"/>
        <v/>
      </c>
      <c r="AR26" s="67"/>
      <c r="AS26" s="67"/>
      <c r="AT26" s="67"/>
      <c r="AU26" s="67"/>
      <c r="AV26" s="68"/>
      <c r="AW26" s="48"/>
      <c r="AX26" s="49"/>
      <c r="AY26" s="49"/>
      <c r="AZ26" s="49"/>
      <c r="BA26" s="50"/>
    </row>
    <row r="27" spans="1:62" ht="20.25" customHeight="1" x14ac:dyDescent="0.15">
      <c r="A27" s="72"/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48"/>
      <c r="R27" s="48"/>
      <c r="S27" s="49"/>
      <c r="T27" s="49"/>
      <c r="U27" s="49"/>
      <c r="V27" s="49"/>
      <c r="W27" s="75"/>
      <c r="X27" s="71"/>
      <c r="Y27" s="76"/>
      <c r="Z27" s="76"/>
      <c r="AA27" s="76"/>
      <c r="AB27" s="76"/>
      <c r="AC27" s="69"/>
      <c r="AD27" s="70"/>
      <c r="AE27" s="70"/>
      <c r="AF27" s="70"/>
      <c r="AG27" s="70"/>
      <c r="AH27" s="70"/>
      <c r="AI27" s="70"/>
      <c r="AJ27" s="71"/>
      <c r="AK27" s="69"/>
      <c r="AL27" s="70"/>
      <c r="AM27" s="70"/>
      <c r="AN27" s="70"/>
      <c r="AO27" s="70"/>
      <c r="AP27" s="71"/>
      <c r="AQ27" s="67" t="str">
        <f t="shared" si="0"/>
        <v/>
      </c>
      <c r="AR27" s="67"/>
      <c r="AS27" s="67"/>
      <c r="AT27" s="67"/>
      <c r="AU27" s="67"/>
      <c r="AV27" s="68"/>
      <c r="AW27" s="48"/>
      <c r="AX27" s="49"/>
      <c r="AY27" s="49"/>
      <c r="AZ27" s="49"/>
      <c r="BA27" s="50"/>
    </row>
    <row r="28" spans="1:62" ht="20.25" customHeight="1" x14ac:dyDescent="0.15">
      <c r="A28" s="72"/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48"/>
      <c r="R28" s="48"/>
      <c r="S28" s="49"/>
      <c r="T28" s="49"/>
      <c r="U28" s="49"/>
      <c r="V28" s="49"/>
      <c r="W28" s="75"/>
      <c r="X28" s="71"/>
      <c r="Y28" s="76"/>
      <c r="Z28" s="76"/>
      <c r="AA28" s="76"/>
      <c r="AB28" s="76"/>
      <c r="AC28" s="69"/>
      <c r="AD28" s="70"/>
      <c r="AE28" s="70"/>
      <c r="AF28" s="70"/>
      <c r="AG28" s="70"/>
      <c r="AH28" s="70"/>
      <c r="AI28" s="70"/>
      <c r="AJ28" s="71"/>
      <c r="AK28" s="69"/>
      <c r="AL28" s="70"/>
      <c r="AM28" s="70"/>
      <c r="AN28" s="70"/>
      <c r="AO28" s="70"/>
      <c r="AP28" s="71"/>
      <c r="AQ28" s="67" t="str">
        <f t="shared" si="0"/>
        <v/>
      </c>
      <c r="AR28" s="67"/>
      <c r="AS28" s="67"/>
      <c r="AT28" s="67"/>
      <c r="AU28" s="67"/>
      <c r="AV28" s="68"/>
      <c r="AW28" s="48"/>
      <c r="AX28" s="49"/>
      <c r="AY28" s="49"/>
      <c r="AZ28" s="49"/>
      <c r="BA28" s="50"/>
    </row>
    <row r="29" spans="1:62" ht="20.25" customHeight="1" x14ac:dyDescent="0.15">
      <c r="A29" s="42" t="s">
        <v>36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/>
      <c r="X29" s="61"/>
      <c r="Y29" s="62"/>
      <c r="Z29" s="62"/>
      <c r="AA29" s="62"/>
      <c r="AB29" s="62"/>
      <c r="AC29" s="63"/>
      <c r="AD29" s="64"/>
      <c r="AE29" s="64"/>
      <c r="AF29" s="64"/>
      <c r="AG29" s="64"/>
      <c r="AH29" s="64"/>
      <c r="AI29" s="64"/>
      <c r="AJ29" s="61"/>
      <c r="AK29" s="63">
        <f>SUM(AK17:AP28)</f>
        <v>1370000</v>
      </c>
      <c r="AL29" s="64"/>
      <c r="AM29" s="64"/>
      <c r="AN29" s="64"/>
      <c r="AO29" s="64"/>
      <c r="AP29" s="61"/>
      <c r="AQ29" s="65"/>
      <c r="AR29" s="65"/>
      <c r="AS29" s="65"/>
      <c r="AT29" s="65"/>
      <c r="AU29" s="65"/>
      <c r="AV29" s="66"/>
      <c r="AW29" s="48"/>
      <c r="AX29" s="49"/>
      <c r="AY29" s="49"/>
      <c r="AZ29" s="49"/>
      <c r="BA29" s="50"/>
    </row>
    <row r="30" spans="1:62" ht="20.25" customHeight="1" x14ac:dyDescent="0.15">
      <c r="A30" s="42" t="s">
        <v>37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  <c r="X30" s="61"/>
      <c r="Y30" s="62"/>
      <c r="Z30" s="62"/>
      <c r="AA30" s="62"/>
      <c r="AB30" s="62"/>
      <c r="AC30" s="63"/>
      <c r="AD30" s="64"/>
      <c r="AE30" s="64"/>
      <c r="AF30" s="64"/>
      <c r="AG30" s="64"/>
      <c r="AH30" s="64"/>
      <c r="AI30" s="64"/>
      <c r="AJ30" s="61"/>
      <c r="AK30" s="63">
        <f>ROUNDDOWN(AK29*0.08,0)</f>
        <v>109600</v>
      </c>
      <c r="AL30" s="64"/>
      <c r="AM30" s="64"/>
      <c r="AN30" s="64"/>
      <c r="AO30" s="64"/>
      <c r="AP30" s="61"/>
      <c r="AQ30" s="65"/>
      <c r="AR30" s="65"/>
      <c r="AS30" s="65"/>
      <c r="AT30" s="65"/>
      <c r="AU30" s="65"/>
      <c r="AV30" s="66"/>
      <c r="AW30" s="48"/>
      <c r="AX30" s="49"/>
      <c r="AY30" s="49"/>
      <c r="AZ30" s="49"/>
      <c r="BA30" s="50"/>
    </row>
    <row r="31" spans="1:62" ht="20.25" customHeight="1" thickBot="1" x14ac:dyDescent="0.2">
      <c r="A31" s="45" t="s">
        <v>38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7"/>
      <c r="X31" s="51"/>
      <c r="Y31" s="52"/>
      <c r="Z31" s="52"/>
      <c r="AA31" s="52"/>
      <c r="AB31" s="52"/>
      <c r="AC31" s="53"/>
      <c r="AD31" s="54"/>
      <c r="AE31" s="54"/>
      <c r="AF31" s="54"/>
      <c r="AG31" s="54"/>
      <c r="AH31" s="54"/>
      <c r="AI31" s="54"/>
      <c r="AJ31" s="51"/>
      <c r="AK31" s="53">
        <f>AK29+AK30</f>
        <v>1479600</v>
      </c>
      <c r="AL31" s="54"/>
      <c r="AM31" s="54"/>
      <c r="AN31" s="54"/>
      <c r="AO31" s="54"/>
      <c r="AP31" s="51"/>
      <c r="AQ31" s="55"/>
      <c r="AR31" s="56"/>
      <c r="AS31" s="56"/>
      <c r="AT31" s="56"/>
      <c r="AU31" s="56"/>
      <c r="AV31" s="57"/>
      <c r="AW31" s="58"/>
      <c r="AX31" s="59"/>
      <c r="AY31" s="59"/>
      <c r="AZ31" s="59"/>
      <c r="BA31" s="60"/>
    </row>
    <row r="32" spans="1:62" ht="20.2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20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20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20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ht="20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20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20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ht="20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ht="20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 t="s">
        <v>0</v>
      </c>
    </row>
  </sheetData>
  <mergeCells count="183">
    <mergeCell ref="Y6:AB7"/>
    <mergeCell ref="O7:R9"/>
    <mergeCell ref="S7:T7"/>
    <mergeCell ref="U7:X9"/>
    <mergeCell ref="AJ6:BA7"/>
    <mergeCell ref="AC6:AI7"/>
    <mergeCell ref="A1:BA3"/>
    <mergeCell ref="A4:X5"/>
    <mergeCell ref="Y4:AI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F12:K14"/>
    <mergeCell ref="L12:N14"/>
    <mergeCell ref="O12:T14"/>
    <mergeCell ref="U12:X14"/>
    <mergeCell ref="Y12:AB14"/>
    <mergeCell ref="AC12:AF14"/>
    <mergeCell ref="AG12:AK14"/>
    <mergeCell ref="BD7:BJ7"/>
    <mergeCell ref="A8:D10"/>
    <mergeCell ref="Y8:AB9"/>
    <mergeCell ref="AC8:BA9"/>
    <mergeCell ref="S9:T9"/>
    <mergeCell ref="N10:P11"/>
    <mergeCell ref="Q10:S11"/>
    <mergeCell ref="T10:T11"/>
    <mergeCell ref="U10:X10"/>
    <mergeCell ref="Y10:AB10"/>
    <mergeCell ref="A11:D11"/>
    <mergeCell ref="U11:X11"/>
    <mergeCell ref="Y11:AB11"/>
    <mergeCell ref="AC11:BA11"/>
    <mergeCell ref="A6:D7"/>
    <mergeCell ref="E6:M11"/>
    <mergeCell ref="N6:X6"/>
    <mergeCell ref="AL12:AP12"/>
    <mergeCell ref="AQ12:BA12"/>
    <mergeCell ref="AL13:AP14"/>
    <mergeCell ref="AQ13:BA14"/>
    <mergeCell ref="AC10:BA10"/>
    <mergeCell ref="AQ16:AV16"/>
    <mergeCell ref="AW16:BA16"/>
    <mergeCell ref="A17:D17"/>
    <mergeCell ref="E17:Q17"/>
    <mergeCell ref="R17:T17"/>
    <mergeCell ref="U17:W17"/>
    <mergeCell ref="X17:AB17"/>
    <mergeCell ref="AC17:AJ17"/>
    <mergeCell ref="AK17:AP17"/>
    <mergeCell ref="AQ17:AV17"/>
    <mergeCell ref="A16:D16"/>
    <mergeCell ref="E16:Q16"/>
    <mergeCell ref="R16:W16"/>
    <mergeCell ref="X16:AB16"/>
    <mergeCell ref="AC16:AJ16"/>
    <mergeCell ref="AK16:AP16"/>
    <mergeCell ref="AW17:BA17"/>
    <mergeCell ref="A12:A14"/>
    <mergeCell ref="B12:E14"/>
    <mergeCell ref="A18:D18"/>
    <mergeCell ref="E18:Q18"/>
    <mergeCell ref="R18:T18"/>
    <mergeCell ref="U18:W18"/>
    <mergeCell ref="X18:AB18"/>
    <mergeCell ref="AC18:AJ18"/>
    <mergeCell ref="AK18:AP18"/>
    <mergeCell ref="AQ18:AV18"/>
    <mergeCell ref="AW18:BA18"/>
    <mergeCell ref="AK19:AP19"/>
    <mergeCell ref="AQ19:AV19"/>
    <mergeCell ref="AW19:BA19"/>
    <mergeCell ref="A20:D20"/>
    <mergeCell ref="E20:Q20"/>
    <mergeCell ref="R20:T20"/>
    <mergeCell ref="U20:W20"/>
    <mergeCell ref="X20:AB20"/>
    <mergeCell ref="AC20:AJ20"/>
    <mergeCell ref="AK20:AP20"/>
    <mergeCell ref="A19:D19"/>
    <mergeCell ref="E19:Q19"/>
    <mergeCell ref="R19:T19"/>
    <mergeCell ref="U19:W19"/>
    <mergeCell ref="X19:AB19"/>
    <mergeCell ref="AC19:AJ19"/>
    <mergeCell ref="AQ20:AV20"/>
    <mergeCell ref="AW20:BA20"/>
    <mergeCell ref="A21:D21"/>
    <mergeCell ref="E21:Q21"/>
    <mergeCell ref="R21:T21"/>
    <mergeCell ref="U21:W21"/>
    <mergeCell ref="X21:AB21"/>
    <mergeCell ref="AC21:AJ21"/>
    <mergeCell ref="AK21:AP21"/>
    <mergeCell ref="AQ21:AV21"/>
    <mergeCell ref="AW21:BA21"/>
    <mergeCell ref="A22:D22"/>
    <mergeCell ref="E22:Q22"/>
    <mergeCell ref="R22:T22"/>
    <mergeCell ref="U22:W22"/>
    <mergeCell ref="X22:AB22"/>
    <mergeCell ref="AC22:AJ22"/>
    <mergeCell ref="AK22:AP22"/>
    <mergeCell ref="AQ22:AV22"/>
    <mergeCell ref="AW22:BA22"/>
    <mergeCell ref="AK23:AP23"/>
    <mergeCell ref="AQ23:AV23"/>
    <mergeCell ref="AW23:BA23"/>
    <mergeCell ref="A24:D24"/>
    <mergeCell ref="E24:Q24"/>
    <mergeCell ref="R24:T24"/>
    <mergeCell ref="U24:W24"/>
    <mergeCell ref="X24:AB24"/>
    <mergeCell ref="AC24:AJ24"/>
    <mergeCell ref="AK24:AP24"/>
    <mergeCell ref="A23:D23"/>
    <mergeCell ref="E23:Q23"/>
    <mergeCell ref="R23:T23"/>
    <mergeCell ref="U23:W23"/>
    <mergeCell ref="X23:AB23"/>
    <mergeCell ref="AC23:AJ23"/>
    <mergeCell ref="AQ24:AV24"/>
    <mergeCell ref="AW24:BA24"/>
    <mergeCell ref="A25:D25"/>
    <mergeCell ref="E25:Q25"/>
    <mergeCell ref="R25:T25"/>
    <mergeCell ref="U25:W25"/>
    <mergeCell ref="X25:AB25"/>
    <mergeCell ref="AC25:AJ25"/>
    <mergeCell ref="AK25:AP25"/>
    <mergeCell ref="AQ25:AV25"/>
    <mergeCell ref="AW25:BA25"/>
    <mergeCell ref="A26:D26"/>
    <mergeCell ref="E26:Q26"/>
    <mergeCell ref="R26:T26"/>
    <mergeCell ref="U26:W26"/>
    <mergeCell ref="X26:AB26"/>
    <mergeCell ref="AC26:AJ26"/>
    <mergeCell ref="AK26:AP26"/>
    <mergeCell ref="AQ26:AV26"/>
    <mergeCell ref="AW26:BA26"/>
    <mergeCell ref="A28:D28"/>
    <mergeCell ref="E28:Q28"/>
    <mergeCell ref="R28:T28"/>
    <mergeCell ref="U28:W28"/>
    <mergeCell ref="X28:AB28"/>
    <mergeCell ref="AC28:AJ28"/>
    <mergeCell ref="AK28:AP28"/>
    <mergeCell ref="A27:D27"/>
    <mergeCell ref="E27:Q27"/>
    <mergeCell ref="R27:T27"/>
    <mergeCell ref="U27:W27"/>
    <mergeCell ref="X27:AB27"/>
    <mergeCell ref="AC27:AJ27"/>
    <mergeCell ref="AQ28:AV28"/>
    <mergeCell ref="AW28:BA28"/>
    <mergeCell ref="X29:AB29"/>
    <mergeCell ref="AC29:AJ29"/>
    <mergeCell ref="AK29:AP29"/>
    <mergeCell ref="AQ29:AV29"/>
    <mergeCell ref="AW29:BA29"/>
    <mergeCell ref="AK27:AP27"/>
    <mergeCell ref="AQ27:AV27"/>
    <mergeCell ref="AW27:BA27"/>
    <mergeCell ref="A29:W29"/>
    <mergeCell ref="A30:W30"/>
    <mergeCell ref="A31:W31"/>
    <mergeCell ref="AW30:BA30"/>
    <mergeCell ref="X31:AB31"/>
    <mergeCell ref="AC31:AJ31"/>
    <mergeCell ref="AK31:AP31"/>
    <mergeCell ref="AQ31:AV31"/>
    <mergeCell ref="AW31:BA31"/>
    <mergeCell ref="X30:AB30"/>
    <mergeCell ref="AC30:AJ30"/>
    <mergeCell ref="AK30:AP30"/>
    <mergeCell ref="AQ30:AV30"/>
  </mergeCells>
  <phoneticPr fontId="1"/>
  <dataValidations count="2">
    <dataValidation type="list" allowBlank="1" showInputMessage="1" showErrorMessage="1" sqref="Y12:AB14">
      <formula1>$BD$12:$BD$13</formula1>
    </dataValidation>
    <dataValidation type="list" allowBlank="1" showInputMessage="1" showErrorMessage="1" sqref="U17:W28">
      <formula1>$BD$8:$BD$9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66675</xdr:rowOff>
                  </from>
                  <to>
                    <xdr:col>15</xdr:col>
                    <xdr:colOff>161925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57150</xdr:rowOff>
                  </from>
                  <to>
                    <xdr:col>18</xdr:col>
                    <xdr:colOff>161925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9</xdr:row>
                    <xdr:rowOff>66675</xdr:rowOff>
                  </from>
                  <to>
                    <xdr:col>20</xdr:col>
                    <xdr:colOff>19050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view="pageBreakPreview" zoomScaleNormal="100" zoomScaleSheetLayoutView="100" workbookViewId="0">
      <selection activeCell="F9" sqref="F9:U10"/>
    </sheetView>
  </sheetViews>
  <sheetFormatPr defaultRowHeight="13.5" x14ac:dyDescent="0.15"/>
  <cols>
    <col min="1" max="19" width="2.5" customWidth="1"/>
    <col min="20" max="20" width="3.125" customWidth="1"/>
    <col min="21" max="101" width="2.5" customWidth="1"/>
  </cols>
  <sheetData>
    <row r="1" spans="1:62" ht="13.5" customHeight="1" x14ac:dyDescent="0.15">
      <c r="A1" s="192" t="s">
        <v>69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</row>
    <row r="2" spans="1:62" ht="7.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</row>
    <row r="3" spans="1:62" ht="6.75" customHeight="1" thickBo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62" ht="13.5" customHeight="1" x14ac:dyDescent="0.15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40"/>
      <c r="W4" s="247" t="s">
        <v>62</v>
      </c>
      <c r="X4" s="248"/>
      <c r="Y4" s="275" t="s">
        <v>88</v>
      </c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9" t="s">
        <v>63</v>
      </c>
      <c r="AK4" s="280"/>
      <c r="AL4" s="263" t="s">
        <v>105</v>
      </c>
      <c r="AM4" s="264"/>
      <c r="AN4" s="204">
        <v>0</v>
      </c>
      <c r="AO4" s="204">
        <v>1</v>
      </c>
      <c r="AP4" s="267" t="s">
        <v>4</v>
      </c>
      <c r="AQ4" s="264"/>
      <c r="AR4" s="204">
        <v>0</v>
      </c>
      <c r="AS4" s="204">
        <v>5</v>
      </c>
      <c r="AT4" s="267" t="s">
        <v>5</v>
      </c>
      <c r="AU4" s="264"/>
      <c r="AV4" s="267" t="s">
        <v>6</v>
      </c>
      <c r="AW4" s="264"/>
      <c r="AX4" s="267" t="s">
        <v>44</v>
      </c>
      <c r="AY4" s="269"/>
      <c r="AZ4" s="30"/>
      <c r="BA4" s="31"/>
    </row>
    <row r="5" spans="1:62" ht="13.5" customHeight="1" x14ac:dyDescent="0.1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40"/>
      <c r="W5" s="249"/>
      <c r="X5" s="250"/>
      <c r="Y5" s="277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81"/>
      <c r="AK5" s="282"/>
      <c r="AL5" s="265"/>
      <c r="AM5" s="266"/>
      <c r="AN5" s="205"/>
      <c r="AO5" s="205"/>
      <c r="AP5" s="268"/>
      <c r="AQ5" s="266"/>
      <c r="AR5" s="205"/>
      <c r="AS5" s="205"/>
      <c r="AT5" s="268"/>
      <c r="AU5" s="266"/>
      <c r="AV5" s="268"/>
      <c r="AW5" s="266"/>
      <c r="AX5" s="268"/>
      <c r="AY5" s="270"/>
      <c r="AZ5" s="33"/>
      <c r="BA5" s="34"/>
      <c r="BD5" s="3" t="s">
        <v>33</v>
      </c>
    </row>
    <row r="6" spans="1:62" ht="13.5" customHeight="1" thickBot="1" x14ac:dyDescent="0.2">
      <c r="A6" s="17"/>
      <c r="B6" s="17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249"/>
      <c r="X6" s="251"/>
      <c r="Y6" s="283" t="s">
        <v>89</v>
      </c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7" t="s">
        <v>64</v>
      </c>
      <c r="AK6" s="288"/>
      <c r="AL6" s="320" t="s">
        <v>45</v>
      </c>
      <c r="AM6" s="320"/>
      <c r="AN6" s="326" t="s">
        <v>93</v>
      </c>
      <c r="AO6" s="326"/>
      <c r="AP6" s="326"/>
      <c r="AQ6" s="326"/>
      <c r="AR6" s="326"/>
      <c r="AS6" s="326"/>
      <c r="AT6" s="326"/>
      <c r="AU6" s="326"/>
      <c r="AV6" s="326"/>
      <c r="AW6" s="320"/>
      <c r="AX6" s="320"/>
      <c r="AY6" s="320"/>
      <c r="AZ6" s="320"/>
      <c r="BA6" s="322"/>
      <c r="BD6" s="3" t="s">
        <v>32</v>
      </c>
    </row>
    <row r="7" spans="1:62" ht="13.5" customHeight="1" x14ac:dyDescent="0.2">
      <c r="A7" s="303" t="s">
        <v>43</v>
      </c>
      <c r="B7" s="303"/>
      <c r="C7" s="303"/>
      <c r="D7" s="303"/>
      <c r="E7" s="303"/>
      <c r="F7" s="273" t="s">
        <v>76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"/>
      <c r="W7" s="249"/>
      <c r="X7" s="251"/>
      <c r="Y7" s="285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9"/>
      <c r="AK7" s="290"/>
      <c r="AL7" s="271"/>
      <c r="AM7" s="271"/>
      <c r="AN7" s="271" t="s">
        <v>94</v>
      </c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321"/>
      <c r="BD7" s="127" t="s">
        <v>24</v>
      </c>
      <c r="BE7" s="128"/>
      <c r="BF7" s="128"/>
      <c r="BG7" s="128"/>
      <c r="BH7" s="128"/>
      <c r="BI7" s="128"/>
      <c r="BJ7" s="129"/>
    </row>
    <row r="8" spans="1:62" ht="14.25" customHeight="1" x14ac:dyDescent="0.2">
      <c r="A8" s="303"/>
      <c r="B8" s="303"/>
      <c r="C8" s="303"/>
      <c r="D8" s="303"/>
      <c r="E8" s="303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"/>
      <c r="W8" s="249"/>
      <c r="X8" s="250"/>
      <c r="Y8" s="260" t="s">
        <v>39</v>
      </c>
      <c r="Z8" s="261"/>
      <c r="AA8" s="261"/>
      <c r="AB8" s="293" t="s">
        <v>65</v>
      </c>
      <c r="AC8" s="294"/>
      <c r="AD8" s="295"/>
      <c r="AE8" s="296">
        <v>1234567</v>
      </c>
      <c r="AF8" s="296"/>
      <c r="AG8" s="296"/>
      <c r="AH8" s="296"/>
      <c r="AI8" s="296"/>
      <c r="AJ8" s="296"/>
      <c r="AK8" s="297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321"/>
      <c r="BD8" s="10" t="s">
        <v>34</v>
      </c>
      <c r="BE8" s="11"/>
      <c r="BF8" s="11"/>
      <c r="BG8" s="11"/>
      <c r="BH8" s="11"/>
      <c r="BI8" s="11"/>
      <c r="BJ8" s="12"/>
    </row>
    <row r="9" spans="1:62" ht="14.25" customHeight="1" x14ac:dyDescent="0.2">
      <c r="A9" s="234" t="s">
        <v>42</v>
      </c>
      <c r="B9" s="234"/>
      <c r="C9" s="234"/>
      <c r="D9" s="234"/>
      <c r="E9" s="234"/>
      <c r="F9" s="273" t="s">
        <v>107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"/>
      <c r="W9" s="249"/>
      <c r="X9" s="250"/>
      <c r="Y9" s="260"/>
      <c r="Z9" s="261"/>
      <c r="AA9" s="261"/>
      <c r="AB9" s="137"/>
      <c r="AC9" s="141"/>
      <c r="AD9" s="142"/>
      <c r="AE9" s="296"/>
      <c r="AF9" s="296"/>
      <c r="AG9" s="296"/>
      <c r="AH9" s="296"/>
      <c r="AI9" s="296"/>
      <c r="AJ9" s="296"/>
      <c r="AK9" s="297"/>
      <c r="AL9" s="271" t="s">
        <v>8</v>
      </c>
      <c r="AM9" s="271"/>
      <c r="AN9" s="216" t="s">
        <v>95</v>
      </c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7"/>
      <c r="BD9" s="13" t="s">
        <v>35</v>
      </c>
      <c r="BE9" s="14"/>
      <c r="BF9" s="14"/>
      <c r="BG9" s="14"/>
      <c r="BH9" s="14"/>
      <c r="BI9" s="14"/>
      <c r="BJ9" s="15"/>
    </row>
    <row r="10" spans="1:62" ht="14.25" customHeight="1" x14ac:dyDescent="0.2">
      <c r="A10" s="234"/>
      <c r="B10" s="234"/>
      <c r="C10" s="234"/>
      <c r="D10" s="234"/>
      <c r="E10" s="23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"/>
      <c r="W10" s="249"/>
      <c r="X10" s="250"/>
      <c r="Y10" s="291"/>
      <c r="Z10" s="292"/>
      <c r="AA10" s="292"/>
      <c r="AB10" s="143"/>
      <c r="AC10" s="144"/>
      <c r="AD10" s="145"/>
      <c r="AE10" s="298"/>
      <c r="AF10" s="298"/>
      <c r="AG10" s="298"/>
      <c r="AH10" s="298"/>
      <c r="AI10" s="298"/>
      <c r="AJ10" s="298"/>
      <c r="AK10" s="299"/>
      <c r="AL10" s="271"/>
      <c r="AM10" s="271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D10" s="4"/>
      <c r="BE10" s="5"/>
      <c r="BF10" s="5"/>
      <c r="BG10" s="5"/>
      <c r="BH10" s="5"/>
      <c r="BI10" s="5"/>
      <c r="BJ10" s="6"/>
    </row>
    <row r="11" spans="1:62" ht="14.25" customHeight="1" x14ac:dyDescent="0.15">
      <c r="A11" s="20"/>
      <c r="B11" s="20"/>
      <c r="C11" s="20"/>
      <c r="D11" s="20"/>
      <c r="E11" s="18"/>
      <c r="F11" s="18"/>
      <c r="G11" s="18"/>
      <c r="H11" s="18"/>
      <c r="I11" s="18"/>
      <c r="J11" s="18"/>
      <c r="K11" s="18"/>
      <c r="L11" s="18"/>
      <c r="M11" s="18"/>
      <c r="N11" s="21"/>
      <c r="O11" s="21"/>
      <c r="P11" s="21"/>
      <c r="Q11" s="21"/>
      <c r="R11" s="21"/>
      <c r="S11" s="21"/>
      <c r="T11" s="22"/>
      <c r="U11" s="23"/>
      <c r="V11" s="23"/>
      <c r="W11" s="249"/>
      <c r="X11" s="250"/>
      <c r="Y11" s="300" t="s">
        <v>61</v>
      </c>
      <c r="Z11" s="301"/>
      <c r="AA11" s="302"/>
      <c r="AB11" s="317" t="s">
        <v>91</v>
      </c>
      <c r="AC11" s="318"/>
      <c r="AD11" s="318"/>
      <c r="AE11" s="318"/>
      <c r="AF11" s="318"/>
      <c r="AG11" s="318"/>
      <c r="AH11" s="318"/>
      <c r="AI11" s="318"/>
      <c r="AJ11" s="318"/>
      <c r="AK11" s="319"/>
      <c r="AL11" s="272"/>
      <c r="AM11" s="271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D11" s="28" t="s">
        <v>19</v>
      </c>
      <c r="BE11" s="16"/>
      <c r="BF11" s="16"/>
      <c r="BG11" s="16"/>
      <c r="BH11" s="16"/>
      <c r="BI11" s="16"/>
      <c r="BJ11" s="16"/>
    </row>
    <row r="12" spans="1:62" ht="15" customHeight="1" thickBot="1" x14ac:dyDescent="0.2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249"/>
      <c r="X12" s="250"/>
      <c r="Y12" s="309" t="s">
        <v>21</v>
      </c>
      <c r="Z12" s="309"/>
      <c r="AA12" s="309"/>
      <c r="AB12" s="311" t="s">
        <v>90</v>
      </c>
      <c r="AC12" s="312"/>
      <c r="AD12" s="312"/>
      <c r="AE12" s="312"/>
      <c r="AF12" s="312"/>
      <c r="AG12" s="312"/>
      <c r="AH12" s="312"/>
      <c r="AI12" s="312"/>
      <c r="AJ12" s="312"/>
      <c r="AK12" s="313"/>
      <c r="AL12" s="212" t="s">
        <v>47</v>
      </c>
      <c r="AM12" s="213"/>
      <c r="AN12" s="213"/>
      <c r="AO12" s="213"/>
      <c r="AP12" s="87" t="str">
        <f>'現場毎明細(請負工事) (2)'!AP12:BA12</f>
        <v>049-123-4567</v>
      </c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218"/>
      <c r="BD12" s="28" t="s">
        <v>39</v>
      </c>
      <c r="BE12" s="16"/>
      <c r="BF12" s="16"/>
      <c r="BG12" s="16"/>
      <c r="BH12" s="16"/>
      <c r="BI12" s="16"/>
      <c r="BJ12" s="16"/>
    </row>
    <row r="13" spans="1:62" ht="15.75" customHeight="1" thickBot="1" x14ac:dyDescent="0.2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252"/>
      <c r="X13" s="253"/>
      <c r="Y13" s="310"/>
      <c r="Z13" s="310"/>
      <c r="AA13" s="310"/>
      <c r="AB13" s="314"/>
      <c r="AC13" s="315"/>
      <c r="AD13" s="315"/>
      <c r="AE13" s="315"/>
      <c r="AF13" s="315"/>
      <c r="AG13" s="315"/>
      <c r="AH13" s="315"/>
      <c r="AI13" s="315"/>
      <c r="AJ13" s="315"/>
      <c r="AK13" s="316"/>
      <c r="AL13" s="214" t="s">
        <v>48</v>
      </c>
      <c r="AM13" s="215"/>
      <c r="AN13" s="215"/>
      <c r="AO13" s="215"/>
      <c r="AP13" s="87" t="str">
        <f>'現場毎明細(請負工事) (2)'!AP13:BA13</f>
        <v>049-12-4568</v>
      </c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218"/>
      <c r="BD13" s="28" t="s">
        <v>40</v>
      </c>
      <c r="BE13" s="16"/>
      <c r="BF13" s="16"/>
      <c r="BG13" s="16"/>
      <c r="BH13" s="16"/>
      <c r="BI13" s="16"/>
      <c r="BJ13" s="16"/>
    </row>
    <row r="14" spans="1:62" x14ac:dyDescent="0.15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25"/>
      <c r="Z14" s="25"/>
      <c r="AA14" s="25"/>
      <c r="AB14" s="25"/>
      <c r="AC14" s="20"/>
      <c r="AD14" s="20"/>
      <c r="AE14" s="20"/>
      <c r="AF14" s="20"/>
      <c r="AG14" s="25"/>
      <c r="AH14" s="25"/>
      <c r="AI14" s="25"/>
      <c r="AJ14" s="25"/>
      <c r="AK14" s="25"/>
      <c r="AL14" s="20"/>
      <c r="AM14" s="20"/>
      <c r="AN14" s="20"/>
      <c r="AO14" s="20"/>
      <c r="AP14" s="20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D14" s="4"/>
      <c r="BE14" s="5"/>
      <c r="BF14" s="5"/>
      <c r="BG14" s="5"/>
      <c r="BH14" s="5"/>
      <c r="BI14" s="5"/>
      <c r="BJ14" s="6"/>
    </row>
    <row r="15" spans="1:62" ht="8.2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D15" s="4"/>
      <c r="BE15" s="5"/>
      <c r="BF15" s="5"/>
      <c r="BG15" s="5"/>
      <c r="BH15" s="5"/>
      <c r="BI15" s="5"/>
      <c r="BJ15" s="6"/>
    </row>
    <row r="16" spans="1:62" ht="26.25" customHeight="1" x14ac:dyDescent="0.15">
      <c r="A16" s="324" t="s">
        <v>57</v>
      </c>
      <c r="B16" s="323"/>
      <c r="C16" s="323" t="s">
        <v>56</v>
      </c>
      <c r="D16" s="323"/>
      <c r="E16" s="230" t="s">
        <v>49</v>
      </c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 t="s">
        <v>50</v>
      </c>
      <c r="S16" s="230"/>
      <c r="T16" s="230"/>
      <c r="U16" s="230" t="s">
        <v>51</v>
      </c>
      <c r="V16" s="230"/>
      <c r="W16" s="230"/>
      <c r="X16" s="304" t="s">
        <v>52</v>
      </c>
      <c r="Y16" s="305"/>
      <c r="Z16" s="305"/>
      <c r="AA16" s="305"/>
      <c r="AB16" s="306"/>
      <c r="AC16" s="230" t="s">
        <v>53</v>
      </c>
      <c r="AD16" s="230"/>
      <c r="AE16" s="230"/>
      <c r="AF16" s="230"/>
      <c r="AG16" s="230"/>
      <c r="AH16" s="230"/>
      <c r="AI16" s="230"/>
      <c r="AJ16" s="230"/>
      <c r="AK16" s="307" t="s">
        <v>54</v>
      </c>
      <c r="AL16" s="307"/>
      <c r="AM16" s="307"/>
      <c r="AN16" s="307"/>
      <c r="AO16" s="307"/>
      <c r="AP16" s="307"/>
      <c r="AQ16" s="308" t="s">
        <v>79</v>
      </c>
      <c r="AR16" s="308"/>
      <c r="AS16" s="308"/>
      <c r="AT16" s="308"/>
      <c r="AU16" s="308"/>
      <c r="AV16" s="308"/>
      <c r="AW16" s="230" t="s">
        <v>55</v>
      </c>
      <c r="AX16" s="230"/>
      <c r="AY16" s="230"/>
      <c r="AZ16" s="230"/>
      <c r="BA16" s="230"/>
      <c r="BD16" s="4"/>
      <c r="BE16" s="5"/>
      <c r="BF16" s="5"/>
      <c r="BG16" s="5"/>
      <c r="BH16" s="5"/>
      <c r="BI16" s="5"/>
      <c r="BJ16" s="6"/>
    </row>
    <row r="17" spans="1:62" ht="14.25" customHeight="1" x14ac:dyDescent="0.15">
      <c r="A17" s="231"/>
      <c r="B17" s="232"/>
      <c r="C17" s="231"/>
      <c r="D17" s="232"/>
      <c r="E17" s="231" t="s">
        <v>77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5"/>
      <c r="R17" s="231">
        <v>1</v>
      </c>
      <c r="S17" s="232"/>
      <c r="T17" s="235"/>
      <c r="U17" s="231" t="s">
        <v>78</v>
      </c>
      <c r="V17" s="232"/>
      <c r="W17" s="235"/>
      <c r="X17" s="240">
        <v>3230000</v>
      </c>
      <c r="Y17" s="241"/>
      <c r="Z17" s="241"/>
      <c r="AA17" s="241"/>
      <c r="AB17" s="242"/>
      <c r="AC17" s="226">
        <f>IF(X17="","",AC18/X17)</f>
        <v>1</v>
      </c>
      <c r="AD17" s="226"/>
      <c r="AE17" s="226"/>
      <c r="AF17" s="226"/>
      <c r="AG17" s="226"/>
      <c r="AH17" s="226"/>
      <c r="AI17" s="226"/>
      <c r="AJ17" s="226"/>
      <c r="AK17" s="219">
        <f>IF(X17="","",AK18/X17)</f>
        <v>0.84520123839009287</v>
      </c>
      <c r="AL17" s="219"/>
      <c r="AM17" s="219"/>
      <c r="AN17" s="219"/>
      <c r="AO17" s="219"/>
      <c r="AP17" s="219"/>
      <c r="AQ17" s="220">
        <f>IF(X17="","",AQ18/X17)</f>
        <v>0.15479876160990713</v>
      </c>
      <c r="AR17" s="220"/>
      <c r="AS17" s="220"/>
      <c r="AT17" s="220"/>
      <c r="AU17" s="220"/>
      <c r="AV17" s="220"/>
      <c r="AW17" s="257" t="s">
        <v>34</v>
      </c>
      <c r="AX17" s="258"/>
      <c r="AY17" s="258"/>
      <c r="AZ17" s="258"/>
      <c r="BA17" s="259"/>
      <c r="BD17" s="4"/>
      <c r="BE17" s="5"/>
      <c r="BF17" s="5"/>
      <c r="BG17" s="5"/>
      <c r="BH17" s="5"/>
      <c r="BI17" s="5"/>
      <c r="BJ17" s="6"/>
    </row>
    <row r="18" spans="1:62" ht="26.25" customHeight="1" x14ac:dyDescent="0.15">
      <c r="A18" s="233"/>
      <c r="B18" s="234"/>
      <c r="C18" s="233"/>
      <c r="D18" s="234"/>
      <c r="E18" s="233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6"/>
      <c r="R18" s="233"/>
      <c r="S18" s="234"/>
      <c r="T18" s="236"/>
      <c r="U18" s="233"/>
      <c r="V18" s="234"/>
      <c r="W18" s="236"/>
      <c r="X18" s="254"/>
      <c r="Y18" s="255"/>
      <c r="Z18" s="255"/>
      <c r="AA18" s="255"/>
      <c r="AB18" s="256"/>
      <c r="AC18" s="227">
        <f>AK18+AQ18</f>
        <v>3230000</v>
      </c>
      <c r="AD18" s="228"/>
      <c r="AE18" s="228"/>
      <c r="AF18" s="228"/>
      <c r="AG18" s="228"/>
      <c r="AH18" s="228"/>
      <c r="AI18" s="228"/>
      <c r="AJ18" s="229"/>
      <c r="AK18" s="221">
        <v>2730000</v>
      </c>
      <c r="AL18" s="221"/>
      <c r="AM18" s="221"/>
      <c r="AN18" s="221"/>
      <c r="AO18" s="221"/>
      <c r="AP18" s="221"/>
      <c r="AQ18" s="222">
        <v>500000</v>
      </c>
      <c r="AR18" s="222"/>
      <c r="AS18" s="222"/>
      <c r="AT18" s="222"/>
      <c r="AU18" s="222"/>
      <c r="AV18" s="222"/>
      <c r="AW18" s="260"/>
      <c r="AX18" s="261"/>
      <c r="AY18" s="261"/>
      <c r="AZ18" s="261"/>
      <c r="BA18" s="262"/>
      <c r="BD18" s="4"/>
      <c r="BE18" s="5"/>
      <c r="BF18" s="5"/>
      <c r="BG18" s="5"/>
      <c r="BH18" s="5"/>
      <c r="BI18" s="5"/>
      <c r="BJ18" s="6"/>
    </row>
    <row r="19" spans="1:62" ht="14.25" customHeight="1" x14ac:dyDescent="0.15">
      <c r="A19" s="231"/>
      <c r="B19" s="232"/>
      <c r="C19" s="231"/>
      <c r="D19" s="232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5"/>
      <c r="R19" s="231"/>
      <c r="S19" s="232"/>
      <c r="T19" s="235"/>
      <c r="U19" s="231"/>
      <c r="V19" s="232"/>
      <c r="W19" s="235"/>
      <c r="X19" s="240"/>
      <c r="Y19" s="241"/>
      <c r="Z19" s="241"/>
      <c r="AA19" s="241"/>
      <c r="AB19" s="242"/>
      <c r="AC19" s="226" t="str">
        <f>IF(X19="","",AC20/X19)</f>
        <v/>
      </c>
      <c r="AD19" s="226"/>
      <c r="AE19" s="226"/>
      <c r="AF19" s="226"/>
      <c r="AG19" s="226"/>
      <c r="AH19" s="226"/>
      <c r="AI19" s="226"/>
      <c r="AJ19" s="226"/>
      <c r="AK19" s="219" t="str">
        <f>IF(X19="","",AK20/X19)</f>
        <v/>
      </c>
      <c r="AL19" s="219"/>
      <c r="AM19" s="219"/>
      <c r="AN19" s="219"/>
      <c r="AO19" s="219"/>
      <c r="AP19" s="219"/>
      <c r="AQ19" s="220" t="str">
        <f>IF(X19="","",AQ20/X19)</f>
        <v/>
      </c>
      <c r="AR19" s="220"/>
      <c r="AS19" s="220"/>
      <c r="AT19" s="220"/>
      <c r="AU19" s="220"/>
      <c r="AV19" s="220"/>
      <c r="AW19" s="257"/>
      <c r="AX19" s="258"/>
      <c r="AY19" s="258"/>
      <c r="AZ19" s="258"/>
      <c r="BA19" s="259"/>
      <c r="BD19" s="4"/>
      <c r="BE19" s="5"/>
      <c r="BF19" s="5"/>
      <c r="BG19" s="5"/>
      <c r="BH19" s="5"/>
      <c r="BI19" s="5"/>
      <c r="BJ19" s="6"/>
    </row>
    <row r="20" spans="1:62" ht="26.25" customHeight="1" x14ac:dyDescent="0.15">
      <c r="A20" s="233"/>
      <c r="B20" s="234"/>
      <c r="C20" s="233"/>
      <c r="D20" s="234"/>
      <c r="E20" s="233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6"/>
      <c r="R20" s="233"/>
      <c r="S20" s="234"/>
      <c r="T20" s="236"/>
      <c r="U20" s="233"/>
      <c r="V20" s="234"/>
      <c r="W20" s="236"/>
      <c r="X20" s="254"/>
      <c r="Y20" s="255"/>
      <c r="Z20" s="255"/>
      <c r="AA20" s="255"/>
      <c r="AB20" s="256"/>
      <c r="AC20" s="227"/>
      <c r="AD20" s="228"/>
      <c r="AE20" s="228"/>
      <c r="AF20" s="228"/>
      <c r="AG20" s="228"/>
      <c r="AH20" s="228"/>
      <c r="AI20" s="228"/>
      <c r="AJ20" s="229"/>
      <c r="AK20" s="221"/>
      <c r="AL20" s="221"/>
      <c r="AM20" s="221"/>
      <c r="AN20" s="221"/>
      <c r="AO20" s="221"/>
      <c r="AP20" s="221"/>
      <c r="AQ20" s="222"/>
      <c r="AR20" s="222"/>
      <c r="AS20" s="222"/>
      <c r="AT20" s="222"/>
      <c r="AU20" s="222"/>
      <c r="AV20" s="222"/>
      <c r="AW20" s="260"/>
      <c r="AX20" s="261"/>
      <c r="AY20" s="261"/>
      <c r="AZ20" s="261"/>
      <c r="BA20" s="262"/>
      <c r="BD20" s="4"/>
      <c r="BE20" s="5"/>
      <c r="BF20" s="5"/>
      <c r="BG20" s="5"/>
      <c r="BH20" s="5"/>
      <c r="BI20" s="5"/>
      <c r="BJ20" s="6"/>
    </row>
    <row r="21" spans="1:62" ht="14.25" customHeight="1" x14ac:dyDescent="0.15">
      <c r="A21" s="231"/>
      <c r="B21" s="232"/>
      <c r="C21" s="231"/>
      <c r="D21" s="232"/>
      <c r="E21" s="231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5"/>
      <c r="R21" s="231"/>
      <c r="S21" s="232"/>
      <c r="T21" s="235"/>
      <c r="U21" s="231"/>
      <c r="V21" s="232"/>
      <c r="W21" s="235"/>
      <c r="X21" s="240"/>
      <c r="Y21" s="241"/>
      <c r="Z21" s="241"/>
      <c r="AA21" s="241"/>
      <c r="AB21" s="242"/>
      <c r="AC21" s="226"/>
      <c r="AD21" s="226"/>
      <c r="AE21" s="226"/>
      <c r="AF21" s="226"/>
      <c r="AG21" s="226"/>
      <c r="AH21" s="226"/>
      <c r="AI21" s="226"/>
      <c r="AJ21" s="226"/>
      <c r="AK21" s="219" t="str">
        <f>IF(X21="","",AK22/X21)</f>
        <v/>
      </c>
      <c r="AL21" s="219"/>
      <c r="AM21" s="219"/>
      <c r="AN21" s="219"/>
      <c r="AO21" s="219"/>
      <c r="AP21" s="219"/>
      <c r="AQ21" s="220" t="str">
        <f>IF(X21="","",AQ22/X21)</f>
        <v/>
      </c>
      <c r="AR21" s="220"/>
      <c r="AS21" s="220"/>
      <c r="AT21" s="220"/>
      <c r="AU21" s="220"/>
      <c r="AV21" s="220"/>
      <c r="AW21" s="257"/>
      <c r="AX21" s="258"/>
      <c r="AY21" s="258"/>
      <c r="AZ21" s="258"/>
      <c r="BA21" s="259"/>
      <c r="BD21" s="4"/>
      <c r="BE21" s="5"/>
      <c r="BF21" s="5"/>
      <c r="BG21" s="5"/>
      <c r="BH21" s="5"/>
      <c r="BI21" s="5"/>
      <c r="BJ21" s="6"/>
    </row>
    <row r="22" spans="1:62" ht="26.25" customHeight="1" x14ac:dyDescent="0.15">
      <c r="A22" s="237"/>
      <c r="B22" s="238"/>
      <c r="C22" s="237"/>
      <c r="D22" s="238"/>
      <c r="E22" s="237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9"/>
      <c r="R22" s="237"/>
      <c r="S22" s="238"/>
      <c r="T22" s="239"/>
      <c r="U22" s="237"/>
      <c r="V22" s="238"/>
      <c r="W22" s="239"/>
      <c r="X22" s="243"/>
      <c r="Y22" s="244"/>
      <c r="Z22" s="244"/>
      <c r="AA22" s="244"/>
      <c r="AB22" s="245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2"/>
      <c r="AR22" s="222"/>
      <c r="AS22" s="222"/>
      <c r="AT22" s="222"/>
      <c r="AU22" s="222"/>
      <c r="AV22" s="222"/>
      <c r="AW22" s="291"/>
      <c r="AX22" s="292"/>
      <c r="AY22" s="292"/>
      <c r="AZ22" s="292"/>
      <c r="BA22" s="325"/>
      <c r="BD22" s="4"/>
      <c r="BE22" s="5"/>
      <c r="BF22" s="5"/>
      <c r="BG22" s="5"/>
      <c r="BH22" s="5"/>
      <c r="BI22" s="5"/>
      <c r="BJ22" s="6"/>
    </row>
    <row r="23" spans="1:62" ht="14.25" customHeight="1" x14ac:dyDescent="0.15">
      <c r="A23" s="231"/>
      <c r="B23" s="232"/>
      <c r="C23" s="231"/>
      <c r="D23" s="232"/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5"/>
      <c r="R23" s="231"/>
      <c r="S23" s="232"/>
      <c r="T23" s="235"/>
      <c r="U23" s="231"/>
      <c r="V23" s="232"/>
      <c r="W23" s="235"/>
      <c r="X23" s="240"/>
      <c r="Y23" s="241"/>
      <c r="Z23" s="241"/>
      <c r="AA23" s="241"/>
      <c r="AB23" s="242"/>
      <c r="AC23" s="226"/>
      <c r="AD23" s="226"/>
      <c r="AE23" s="226"/>
      <c r="AF23" s="226"/>
      <c r="AG23" s="226"/>
      <c r="AH23" s="226"/>
      <c r="AI23" s="226"/>
      <c r="AJ23" s="226"/>
      <c r="AK23" s="219" t="str">
        <f>IF(X23="","",AK24/X23)</f>
        <v/>
      </c>
      <c r="AL23" s="219"/>
      <c r="AM23" s="219"/>
      <c r="AN23" s="219"/>
      <c r="AO23" s="219"/>
      <c r="AP23" s="219"/>
      <c r="AQ23" s="220" t="str">
        <f>IF(X23="","",AQ24/X23)</f>
        <v/>
      </c>
      <c r="AR23" s="220"/>
      <c r="AS23" s="220"/>
      <c r="AT23" s="220"/>
      <c r="AU23" s="220"/>
      <c r="AV23" s="220"/>
      <c r="AW23" s="257"/>
      <c r="AX23" s="258"/>
      <c r="AY23" s="258"/>
      <c r="AZ23" s="258"/>
      <c r="BA23" s="259"/>
      <c r="BD23" s="4"/>
      <c r="BE23" s="5"/>
      <c r="BF23" s="5"/>
      <c r="BG23" s="5"/>
      <c r="BH23" s="5"/>
      <c r="BI23" s="5"/>
      <c r="BJ23" s="6"/>
    </row>
    <row r="24" spans="1:62" ht="26.25" customHeight="1" x14ac:dyDescent="0.15">
      <c r="A24" s="233"/>
      <c r="B24" s="234"/>
      <c r="C24" s="233"/>
      <c r="D24" s="234"/>
      <c r="E24" s="233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6"/>
      <c r="R24" s="233"/>
      <c r="S24" s="234"/>
      <c r="T24" s="236"/>
      <c r="U24" s="233"/>
      <c r="V24" s="234"/>
      <c r="W24" s="236"/>
      <c r="X24" s="254"/>
      <c r="Y24" s="255"/>
      <c r="Z24" s="255"/>
      <c r="AA24" s="255"/>
      <c r="AB24" s="256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2"/>
      <c r="AR24" s="222"/>
      <c r="AS24" s="222"/>
      <c r="AT24" s="222"/>
      <c r="AU24" s="222"/>
      <c r="AV24" s="222"/>
      <c r="AW24" s="260"/>
      <c r="AX24" s="261"/>
      <c r="AY24" s="261"/>
      <c r="AZ24" s="261"/>
      <c r="BA24" s="262"/>
      <c r="BD24" s="4"/>
      <c r="BE24" s="5"/>
      <c r="BF24" s="5"/>
      <c r="BG24" s="5"/>
      <c r="BH24" s="5"/>
      <c r="BI24" s="5"/>
      <c r="BJ24" s="6"/>
    </row>
    <row r="25" spans="1:62" ht="14.25" customHeight="1" x14ac:dyDescent="0.15">
      <c r="A25" s="231"/>
      <c r="B25" s="232"/>
      <c r="C25" s="231"/>
      <c r="D25" s="232"/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5"/>
      <c r="R25" s="231"/>
      <c r="S25" s="232"/>
      <c r="T25" s="235"/>
      <c r="U25" s="231"/>
      <c r="V25" s="232"/>
      <c r="W25" s="235"/>
      <c r="X25" s="240"/>
      <c r="Y25" s="241"/>
      <c r="Z25" s="241"/>
      <c r="AA25" s="241"/>
      <c r="AB25" s="242"/>
      <c r="AC25" s="226"/>
      <c r="AD25" s="226"/>
      <c r="AE25" s="226"/>
      <c r="AF25" s="226"/>
      <c r="AG25" s="226"/>
      <c r="AH25" s="226"/>
      <c r="AI25" s="226"/>
      <c r="AJ25" s="226"/>
      <c r="AK25" s="219" t="str">
        <f>IF(X25="","",AK26/X25)</f>
        <v/>
      </c>
      <c r="AL25" s="219"/>
      <c r="AM25" s="219"/>
      <c r="AN25" s="219"/>
      <c r="AO25" s="219"/>
      <c r="AP25" s="219"/>
      <c r="AQ25" s="220" t="str">
        <f>IF(X25="","",AQ26/X25)</f>
        <v/>
      </c>
      <c r="AR25" s="220"/>
      <c r="AS25" s="220"/>
      <c r="AT25" s="220"/>
      <c r="AU25" s="220"/>
      <c r="AV25" s="220"/>
      <c r="AW25" s="257"/>
      <c r="AX25" s="258"/>
      <c r="AY25" s="258"/>
      <c r="AZ25" s="258"/>
      <c r="BA25" s="259"/>
      <c r="BD25" s="4"/>
      <c r="BE25" s="5"/>
      <c r="BF25" s="5"/>
      <c r="BG25" s="5"/>
      <c r="BH25" s="5"/>
      <c r="BI25" s="5"/>
      <c r="BJ25" s="6"/>
    </row>
    <row r="26" spans="1:62" ht="26.25" customHeight="1" x14ac:dyDescent="0.15">
      <c r="A26" s="233"/>
      <c r="B26" s="234"/>
      <c r="C26" s="233"/>
      <c r="D26" s="234"/>
      <c r="E26" s="233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6"/>
      <c r="R26" s="233"/>
      <c r="S26" s="234"/>
      <c r="T26" s="236"/>
      <c r="U26" s="233"/>
      <c r="V26" s="234"/>
      <c r="W26" s="236"/>
      <c r="X26" s="254"/>
      <c r="Y26" s="255"/>
      <c r="Z26" s="255"/>
      <c r="AA26" s="255"/>
      <c r="AB26" s="256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2"/>
      <c r="AR26" s="222"/>
      <c r="AS26" s="222"/>
      <c r="AT26" s="222"/>
      <c r="AU26" s="222"/>
      <c r="AV26" s="222"/>
      <c r="AW26" s="260"/>
      <c r="AX26" s="261"/>
      <c r="AY26" s="261"/>
      <c r="AZ26" s="261"/>
      <c r="BA26" s="262"/>
      <c r="BD26" s="4"/>
      <c r="BE26" s="5"/>
      <c r="BF26" s="5"/>
      <c r="BG26" s="5"/>
      <c r="BH26" s="5"/>
      <c r="BI26" s="5"/>
      <c r="BJ26" s="6"/>
    </row>
    <row r="27" spans="1:62" ht="14.25" customHeight="1" x14ac:dyDescent="0.15">
      <c r="A27" s="231"/>
      <c r="B27" s="232"/>
      <c r="C27" s="231"/>
      <c r="D27" s="232"/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5"/>
      <c r="R27" s="231"/>
      <c r="S27" s="232"/>
      <c r="T27" s="235"/>
      <c r="U27" s="231"/>
      <c r="V27" s="232"/>
      <c r="W27" s="235"/>
      <c r="X27" s="240"/>
      <c r="Y27" s="241"/>
      <c r="Z27" s="241"/>
      <c r="AA27" s="241"/>
      <c r="AB27" s="242"/>
      <c r="AC27" s="226" t="str">
        <f>IF(X27="","",AC28/X27)</f>
        <v/>
      </c>
      <c r="AD27" s="226"/>
      <c r="AE27" s="226"/>
      <c r="AF27" s="226"/>
      <c r="AG27" s="226"/>
      <c r="AH27" s="226"/>
      <c r="AI27" s="226"/>
      <c r="AJ27" s="226"/>
      <c r="AK27" s="219" t="str">
        <f>IF(X27="","",AK28/X27)</f>
        <v/>
      </c>
      <c r="AL27" s="219"/>
      <c r="AM27" s="219"/>
      <c r="AN27" s="219"/>
      <c r="AO27" s="219"/>
      <c r="AP27" s="219"/>
      <c r="AQ27" s="220" t="str">
        <f>IF(X27="","",AQ28/X27)</f>
        <v/>
      </c>
      <c r="AR27" s="220"/>
      <c r="AS27" s="220"/>
      <c r="AT27" s="220"/>
      <c r="AU27" s="220"/>
      <c r="AV27" s="220"/>
      <c r="AW27" s="257"/>
      <c r="AX27" s="258"/>
      <c r="AY27" s="258"/>
      <c r="AZ27" s="258"/>
      <c r="BA27" s="259"/>
      <c r="BD27" s="4"/>
      <c r="BE27" s="5"/>
      <c r="BF27" s="5"/>
      <c r="BG27" s="5"/>
      <c r="BH27" s="5"/>
      <c r="BI27" s="5"/>
      <c r="BJ27" s="6"/>
    </row>
    <row r="28" spans="1:62" ht="26.25" customHeight="1" x14ac:dyDescent="0.15">
      <c r="A28" s="233"/>
      <c r="B28" s="234"/>
      <c r="C28" s="233"/>
      <c r="D28" s="234"/>
      <c r="E28" s="233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6"/>
      <c r="R28" s="233"/>
      <c r="S28" s="234"/>
      <c r="T28" s="236"/>
      <c r="U28" s="233"/>
      <c r="V28" s="234"/>
      <c r="W28" s="236"/>
      <c r="X28" s="254"/>
      <c r="Y28" s="255"/>
      <c r="Z28" s="255"/>
      <c r="AA28" s="255"/>
      <c r="AB28" s="256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2"/>
      <c r="AR28" s="222"/>
      <c r="AS28" s="222"/>
      <c r="AT28" s="222"/>
      <c r="AU28" s="222"/>
      <c r="AV28" s="222"/>
      <c r="AW28" s="260"/>
      <c r="AX28" s="261"/>
      <c r="AY28" s="261"/>
      <c r="AZ28" s="261"/>
      <c r="BA28" s="262"/>
      <c r="BD28" s="4"/>
      <c r="BE28" s="5"/>
      <c r="BF28" s="5"/>
      <c r="BG28" s="5"/>
      <c r="BH28" s="5"/>
      <c r="BI28" s="5"/>
      <c r="BJ28" s="6"/>
    </row>
    <row r="29" spans="1:62" ht="26.25" customHeight="1" x14ac:dyDescent="0.15">
      <c r="A29" s="223" t="s">
        <v>58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5"/>
      <c r="AQ29" s="211">
        <f>SUM(AQ18,AQ20,AQ22,AQ24,AQ26,AQ28)</f>
        <v>500000</v>
      </c>
      <c r="AR29" s="211"/>
      <c r="AS29" s="211"/>
      <c r="AT29" s="211"/>
      <c r="AU29" s="211"/>
      <c r="AV29" s="211"/>
      <c r="AW29" s="210"/>
      <c r="AX29" s="210"/>
      <c r="AY29" s="210"/>
      <c r="AZ29" s="210"/>
      <c r="BA29" s="210"/>
    </row>
    <row r="30" spans="1:62" ht="26.25" customHeight="1" x14ac:dyDescent="0.15">
      <c r="A30" s="223" t="s">
        <v>59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5"/>
      <c r="AQ30" s="211">
        <f>ROUNDDOWN(AQ29*0.08,0)</f>
        <v>40000</v>
      </c>
      <c r="AR30" s="211"/>
      <c r="AS30" s="211"/>
      <c r="AT30" s="211"/>
      <c r="AU30" s="211"/>
      <c r="AV30" s="211"/>
      <c r="AW30" s="210"/>
      <c r="AX30" s="210"/>
      <c r="AY30" s="210"/>
      <c r="AZ30" s="210"/>
      <c r="BA30" s="210"/>
    </row>
    <row r="31" spans="1:62" ht="26.25" customHeight="1" x14ac:dyDescent="0.15">
      <c r="A31" s="223" t="s">
        <v>60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5"/>
      <c r="AQ31" s="211">
        <f>AQ29+AQ30</f>
        <v>540000</v>
      </c>
      <c r="AR31" s="211"/>
      <c r="AS31" s="211"/>
      <c r="AT31" s="211"/>
      <c r="AU31" s="211"/>
      <c r="AV31" s="211"/>
      <c r="AW31" s="210"/>
      <c r="AX31" s="210"/>
      <c r="AY31" s="210"/>
      <c r="AZ31" s="210"/>
      <c r="BA31" s="210"/>
    </row>
    <row r="32" spans="1:62" ht="20.25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ht="20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20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20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ht="20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20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20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ht="20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ht="20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 t="s">
        <v>0</v>
      </c>
    </row>
  </sheetData>
  <mergeCells count="135">
    <mergeCell ref="R27:T28"/>
    <mergeCell ref="U27:W28"/>
    <mergeCell ref="X27:AB28"/>
    <mergeCell ref="AC27:AJ27"/>
    <mergeCell ref="AK27:AP27"/>
    <mergeCell ref="AQ27:AV27"/>
    <mergeCell ref="AK25:AP25"/>
    <mergeCell ref="AQ25:AV25"/>
    <mergeCell ref="R23:T24"/>
    <mergeCell ref="U23:W24"/>
    <mergeCell ref="X23:AB24"/>
    <mergeCell ref="AK26:AP26"/>
    <mergeCell ref="AQ26:AV26"/>
    <mergeCell ref="X25:AB26"/>
    <mergeCell ref="R25:T26"/>
    <mergeCell ref="U25:W26"/>
    <mergeCell ref="AW27:BA28"/>
    <mergeCell ref="AQ28:AV28"/>
    <mergeCell ref="AC25:AJ25"/>
    <mergeCell ref="AQ23:AV23"/>
    <mergeCell ref="AC28:AJ28"/>
    <mergeCell ref="AK28:AP28"/>
    <mergeCell ref="AN4:AN5"/>
    <mergeCell ref="AO4:AO5"/>
    <mergeCell ref="AR4:AR5"/>
    <mergeCell ref="AS4:AS5"/>
    <mergeCell ref="AQ20:AV20"/>
    <mergeCell ref="AQ19:AV19"/>
    <mergeCell ref="AW19:BA20"/>
    <mergeCell ref="AW21:BA22"/>
    <mergeCell ref="AQ24:AV24"/>
    <mergeCell ref="AN6:AV6"/>
    <mergeCell ref="AC21:AJ21"/>
    <mergeCell ref="BD7:BJ7"/>
    <mergeCell ref="A7:E8"/>
    <mergeCell ref="AK18:AP18"/>
    <mergeCell ref="AQ18:AV18"/>
    <mergeCell ref="E16:Q16"/>
    <mergeCell ref="X16:AB16"/>
    <mergeCell ref="AC16:AJ16"/>
    <mergeCell ref="AK16:AP16"/>
    <mergeCell ref="AW17:BA18"/>
    <mergeCell ref="AQ16:AV16"/>
    <mergeCell ref="AW16:BA16"/>
    <mergeCell ref="Y12:AA13"/>
    <mergeCell ref="AB12:AK13"/>
    <mergeCell ref="AB11:AK11"/>
    <mergeCell ref="AL6:AM8"/>
    <mergeCell ref="AN7:BA8"/>
    <mergeCell ref="AW6:BA6"/>
    <mergeCell ref="C16:D16"/>
    <mergeCell ref="A16:B16"/>
    <mergeCell ref="A9:E10"/>
    <mergeCell ref="U16:W16"/>
    <mergeCell ref="C23:D24"/>
    <mergeCell ref="E23:Q24"/>
    <mergeCell ref="AW23:BA24"/>
    <mergeCell ref="AC24:AJ24"/>
    <mergeCell ref="AK24:AP24"/>
    <mergeCell ref="AW25:BA26"/>
    <mergeCell ref="AC26:AJ26"/>
    <mergeCell ref="A1:BA3"/>
    <mergeCell ref="AL4:AM5"/>
    <mergeCell ref="AP4:AQ5"/>
    <mergeCell ref="AT4:AU5"/>
    <mergeCell ref="AV4:AW5"/>
    <mergeCell ref="AX4:AY5"/>
    <mergeCell ref="AL9:AM11"/>
    <mergeCell ref="F7:U8"/>
    <mergeCell ref="F9:U10"/>
    <mergeCell ref="Y4:AI5"/>
    <mergeCell ref="AJ4:AK5"/>
    <mergeCell ref="Y6:AI7"/>
    <mergeCell ref="AJ6:AK7"/>
    <mergeCell ref="Y8:AA10"/>
    <mergeCell ref="AB8:AD10"/>
    <mergeCell ref="AE8:AK10"/>
    <mergeCell ref="Y11:AA11"/>
    <mergeCell ref="A4:U5"/>
    <mergeCell ref="W4:X13"/>
    <mergeCell ref="A29:AP29"/>
    <mergeCell ref="A30:AP30"/>
    <mergeCell ref="AC17:AJ17"/>
    <mergeCell ref="A17:B18"/>
    <mergeCell ref="C17:D18"/>
    <mergeCell ref="E17:Q18"/>
    <mergeCell ref="X17:AB18"/>
    <mergeCell ref="U17:W18"/>
    <mergeCell ref="R17:T18"/>
    <mergeCell ref="U19:W20"/>
    <mergeCell ref="X19:AB20"/>
    <mergeCell ref="AC18:AJ18"/>
    <mergeCell ref="A23:B24"/>
    <mergeCell ref="AC23:AJ23"/>
    <mergeCell ref="AK23:AP23"/>
    <mergeCell ref="A27:B28"/>
    <mergeCell ref="C27:D28"/>
    <mergeCell ref="E27:Q28"/>
    <mergeCell ref="A21:B22"/>
    <mergeCell ref="A25:B26"/>
    <mergeCell ref="C25:D26"/>
    <mergeCell ref="E25:Q26"/>
    <mergeCell ref="A19:B20"/>
    <mergeCell ref="C19:D20"/>
    <mergeCell ref="E19:Q20"/>
    <mergeCell ref="R19:T20"/>
    <mergeCell ref="C21:D22"/>
    <mergeCell ref="E21:Q22"/>
    <mergeCell ref="R21:T22"/>
    <mergeCell ref="U21:W22"/>
    <mergeCell ref="X21:AB22"/>
    <mergeCell ref="AW31:BA31"/>
    <mergeCell ref="AQ30:AV30"/>
    <mergeCell ref="AW30:BA30"/>
    <mergeCell ref="AQ29:AV29"/>
    <mergeCell ref="AW29:BA29"/>
    <mergeCell ref="AL12:AO12"/>
    <mergeCell ref="AL13:AO13"/>
    <mergeCell ref="AN9:BA11"/>
    <mergeCell ref="AP12:BA12"/>
    <mergeCell ref="AP13:BA13"/>
    <mergeCell ref="AK17:AP17"/>
    <mergeCell ref="AQ17:AV17"/>
    <mergeCell ref="AK22:AP22"/>
    <mergeCell ref="AQ22:AV22"/>
    <mergeCell ref="AK19:AP19"/>
    <mergeCell ref="AK20:AP20"/>
    <mergeCell ref="AK21:AP21"/>
    <mergeCell ref="AQ21:AV21"/>
    <mergeCell ref="A31:AP31"/>
    <mergeCell ref="AQ31:AV31"/>
    <mergeCell ref="AC22:AJ22"/>
    <mergeCell ref="AC19:AJ19"/>
    <mergeCell ref="AC20:AJ20"/>
    <mergeCell ref="R16:T16"/>
  </mergeCells>
  <phoneticPr fontId="1"/>
  <dataValidations count="2">
    <dataValidation type="list" allowBlank="1" showInputMessage="1" showErrorMessage="1" sqref="Y14:AB14 Y8">
      <formula1>$BD$12:$BD$13</formula1>
    </dataValidation>
    <dataValidation type="list" allowBlank="1" showInputMessage="1" showErrorMessage="1" sqref="AW17 AW19 AW21 AW23 AW25 AW27">
      <formula1>$BD$8:$BD$9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6"/>
  <sheetViews>
    <sheetView view="pageBreakPreview" zoomScaleNormal="100" zoomScaleSheetLayoutView="100" workbookViewId="0">
      <selection activeCell="F9" sqref="F9:U10"/>
    </sheetView>
  </sheetViews>
  <sheetFormatPr defaultRowHeight="13.5" x14ac:dyDescent="0.15"/>
  <cols>
    <col min="1" max="1" width="2.5" customWidth="1"/>
    <col min="2" max="2" width="1.25" customWidth="1"/>
    <col min="3" max="3" width="2.5" customWidth="1"/>
    <col min="4" max="4" width="1.125" customWidth="1"/>
    <col min="5" max="19" width="2.5" customWidth="1"/>
    <col min="20" max="20" width="3.125" customWidth="1"/>
    <col min="21" max="101" width="2.5" customWidth="1"/>
  </cols>
  <sheetData>
    <row r="1" spans="1:62" ht="13.5" customHeight="1" x14ac:dyDescent="0.15">
      <c r="A1" s="192" t="s">
        <v>70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</row>
    <row r="2" spans="1:62" ht="7.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</row>
    <row r="3" spans="1:62" ht="6.75" customHeight="1" thickBo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62" ht="13.5" customHeight="1" x14ac:dyDescent="0.15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40"/>
      <c r="W4" s="247" t="s">
        <v>62</v>
      </c>
      <c r="X4" s="248"/>
      <c r="Y4" s="275" t="str">
        <f>'現場毎明細(請負工事) (2)'!Y4:AI5</f>
        <v>ＡＢＣ</v>
      </c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9" t="s">
        <v>63</v>
      </c>
      <c r="AK4" s="280"/>
      <c r="AL4" s="263" t="s">
        <v>105</v>
      </c>
      <c r="AM4" s="264"/>
      <c r="AN4" s="204">
        <v>0</v>
      </c>
      <c r="AO4" s="204">
        <v>1</v>
      </c>
      <c r="AP4" s="267" t="s">
        <v>4</v>
      </c>
      <c r="AQ4" s="264"/>
      <c r="AR4" s="204">
        <v>0</v>
      </c>
      <c r="AS4" s="204">
        <v>5</v>
      </c>
      <c r="AT4" s="267" t="s">
        <v>5</v>
      </c>
      <c r="AU4" s="264"/>
      <c r="AV4" s="267" t="s">
        <v>6</v>
      </c>
      <c r="AW4" s="264"/>
      <c r="AX4" s="267" t="s">
        <v>44</v>
      </c>
      <c r="AY4" s="269"/>
      <c r="AZ4" s="30"/>
      <c r="BA4" s="31"/>
    </row>
    <row r="5" spans="1:62" ht="13.5" customHeight="1" x14ac:dyDescent="0.1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40"/>
      <c r="W5" s="249"/>
      <c r="X5" s="250"/>
      <c r="Y5" s="277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81"/>
      <c r="AK5" s="282"/>
      <c r="AL5" s="265"/>
      <c r="AM5" s="266"/>
      <c r="AN5" s="205"/>
      <c r="AO5" s="205"/>
      <c r="AP5" s="268"/>
      <c r="AQ5" s="266"/>
      <c r="AR5" s="205"/>
      <c r="AS5" s="205"/>
      <c r="AT5" s="268"/>
      <c r="AU5" s="266"/>
      <c r="AV5" s="268"/>
      <c r="AW5" s="266"/>
      <c r="AX5" s="268"/>
      <c r="AY5" s="270"/>
      <c r="AZ5" s="33"/>
      <c r="BA5" s="34"/>
      <c r="BD5" s="3" t="s">
        <v>33</v>
      </c>
    </row>
    <row r="6" spans="1:62" ht="13.5" customHeight="1" thickBot="1" x14ac:dyDescent="0.2">
      <c r="A6" s="17"/>
      <c r="B6" s="17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249"/>
      <c r="X6" s="251"/>
      <c r="Y6" s="283" t="str">
        <f>'現場毎明細(請負工事) (2)'!Y6:AI7</f>
        <v>本</v>
      </c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7" t="s">
        <v>64</v>
      </c>
      <c r="AK6" s="288"/>
      <c r="AL6" s="320" t="s">
        <v>7</v>
      </c>
      <c r="AM6" s="320"/>
      <c r="AN6" s="326" t="str">
        <f>'現場毎明細(請負工事) (2)'!AN6:AV6</f>
        <v>〒○○○-○×△○</v>
      </c>
      <c r="AO6" s="326"/>
      <c r="AP6" s="326"/>
      <c r="AQ6" s="326"/>
      <c r="AR6" s="326"/>
      <c r="AS6" s="326"/>
      <c r="AT6" s="326"/>
      <c r="AU6" s="326"/>
      <c r="AV6" s="326"/>
      <c r="AW6" s="320"/>
      <c r="AX6" s="320"/>
      <c r="AY6" s="320"/>
      <c r="AZ6" s="320"/>
      <c r="BA6" s="322"/>
      <c r="BD6" s="3" t="s">
        <v>32</v>
      </c>
    </row>
    <row r="7" spans="1:62" ht="13.5" customHeight="1" x14ac:dyDescent="0.2">
      <c r="A7" s="303" t="s">
        <v>43</v>
      </c>
      <c r="B7" s="303"/>
      <c r="C7" s="303"/>
      <c r="D7" s="303"/>
      <c r="E7" s="303"/>
      <c r="F7" s="273" t="s">
        <v>98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"/>
      <c r="W7" s="249"/>
      <c r="X7" s="251"/>
      <c r="Y7" s="285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9"/>
      <c r="AK7" s="290"/>
      <c r="AL7" s="271"/>
      <c r="AM7" s="271"/>
      <c r="AN7" s="271" t="str">
        <f>'現場毎明細(請負工事) (2)'!AN7:BA8</f>
        <v>△△県○×市□□□1-1-1</v>
      </c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321"/>
      <c r="BD7" s="127" t="s">
        <v>24</v>
      </c>
      <c r="BE7" s="128"/>
      <c r="BF7" s="128"/>
      <c r="BG7" s="128"/>
      <c r="BH7" s="128"/>
      <c r="BI7" s="128"/>
      <c r="BJ7" s="129"/>
    </row>
    <row r="8" spans="1:62" ht="14.25" customHeight="1" x14ac:dyDescent="0.2">
      <c r="A8" s="303"/>
      <c r="B8" s="303"/>
      <c r="C8" s="303"/>
      <c r="D8" s="303"/>
      <c r="E8" s="303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"/>
      <c r="W8" s="249"/>
      <c r="X8" s="250"/>
      <c r="Y8" s="260" t="s">
        <v>39</v>
      </c>
      <c r="Z8" s="261"/>
      <c r="AA8" s="261"/>
      <c r="AB8" s="293" t="s">
        <v>65</v>
      </c>
      <c r="AC8" s="294"/>
      <c r="AD8" s="295"/>
      <c r="AE8" s="296">
        <f>'現場毎明細(請負工事) (2)'!AE8:AK10</f>
        <v>1234567</v>
      </c>
      <c r="AF8" s="296"/>
      <c r="AG8" s="296"/>
      <c r="AH8" s="296"/>
      <c r="AI8" s="296"/>
      <c r="AJ8" s="296"/>
      <c r="AK8" s="297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321"/>
      <c r="BD8" s="10" t="s">
        <v>34</v>
      </c>
      <c r="BE8" s="11"/>
      <c r="BF8" s="11"/>
      <c r="BG8" s="11"/>
      <c r="BH8" s="11"/>
      <c r="BI8" s="11"/>
      <c r="BJ8" s="12"/>
    </row>
    <row r="9" spans="1:62" ht="14.25" customHeight="1" x14ac:dyDescent="0.2">
      <c r="A9" s="327" t="s">
        <v>23</v>
      </c>
      <c r="B9" s="327"/>
      <c r="C9" s="327"/>
      <c r="D9" s="327"/>
      <c r="E9" s="327"/>
      <c r="F9" s="273" t="s">
        <v>106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"/>
      <c r="W9" s="249"/>
      <c r="X9" s="250"/>
      <c r="Y9" s="260"/>
      <c r="Z9" s="261"/>
      <c r="AA9" s="261"/>
      <c r="AB9" s="137"/>
      <c r="AC9" s="141"/>
      <c r="AD9" s="142"/>
      <c r="AE9" s="296"/>
      <c r="AF9" s="296"/>
      <c r="AG9" s="296"/>
      <c r="AH9" s="296"/>
      <c r="AI9" s="296"/>
      <c r="AJ9" s="296"/>
      <c r="AK9" s="297"/>
      <c r="AL9" s="271" t="s">
        <v>46</v>
      </c>
      <c r="AM9" s="271"/>
      <c r="AN9" s="216" t="str">
        <f>'現場毎明細(請負工事) (2)'!AN9:BA11</f>
        <v>株式会社　○○塗装工業</v>
      </c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7"/>
      <c r="BD9" s="13" t="s">
        <v>35</v>
      </c>
      <c r="BE9" s="14"/>
      <c r="BF9" s="14"/>
      <c r="BG9" s="14"/>
      <c r="BH9" s="14"/>
      <c r="BI9" s="14"/>
      <c r="BJ9" s="15"/>
    </row>
    <row r="10" spans="1:62" ht="14.25" customHeight="1" x14ac:dyDescent="0.2">
      <c r="A10" s="327"/>
      <c r="B10" s="327"/>
      <c r="C10" s="327"/>
      <c r="D10" s="327"/>
      <c r="E10" s="327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"/>
      <c r="W10" s="249"/>
      <c r="X10" s="250"/>
      <c r="Y10" s="291"/>
      <c r="Z10" s="292"/>
      <c r="AA10" s="292"/>
      <c r="AB10" s="143"/>
      <c r="AC10" s="144"/>
      <c r="AD10" s="145"/>
      <c r="AE10" s="298"/>
      <c r="AF10" s="298"/>
      <c r="AG10" s="298"/>
      <c r="AH10" s="298"/>
      <c r="AI10" s="298"/>
      <c r="AJ10" s="298"/>
      <c r="AK10" s="299"/>
      <c r="AL10" s="271"/>
      <c r="AM10" s="271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D10" s="4"/>
      <c r="BE10" s="5"/>
      <c r="BF10" s="5"/>
      <c r="BG10" s="5"/>
      <c r="BH10" s="5"/>
      <c r="BI10" s="5"/>
      <c r="BJ10" s="6"/>
    </row>
    <row r="11" spans="1:62" ht="14.25" customHeight="1" x14ac:dyDescent="0.15">
      <c r="A11" s="20"/>
      <c r="B11" s="20"/>
      <c r="C11" s="20"/>
      <c r="D11" s="20"/>
      <c r="E11" s="18"/>
      <c r="F11" s="18"/>
      <c r="G11" s="18"/>
      <c r="H11" s="18"/>
      <c r="I11" s="18"/>
      <c r="J11" s="18"/>
      <c r="K11" s="18"/>
      <c r="L11" s="18"/>
      <c r="M11" s="18"/>
      <c r="N11" s="21"/>
      <c r="O11" s="21"/>
      <c r="P11" s="21"/>
      <c r="Q11" s="21"/>
      <c r="R11" s="21"/>
      <c r="S11" s="21"/>
      <c r="T11" s="22"/>
      <c r="U11" s="23"/>
      <c r="V11" s="23"/>
      <c r="W11" s="249"/>
      <c r="X11" s="250"/>
      <c r="Y11" s="300" t="s">
        <v>22</v>
      </c>
      <c r="Z11" s="301"/>
      <c r="AA11" s="302"/>
      <c r="AB11" s="317" t="str">
        <f>'現場毎明細(請負工事) (2)'!AB11:AK11</f>
        <v>ｶ)ﾏﾙﾏﾙﾄｿｳｺｳｷﾞｮｳ</v>
      </c>
      <c r="AC11" s="318"/>
      <c r="AD11" s="318"/>
      <c r="AE11" s="318"/>
      <c r="AF11" s="318"/>
      <c r="AG11" s="318"/>
      <c r="AH11" s="318"/>
      <c r="AI11" s="318"/>
      <c r="AJ11" s="318"/>
      <c r="AK11" s="319"/>
      <c r="AL11" s="272"/>
      <c r="AM11" s="271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D11" s="16" t="s">
        <v>19</v>
      </c>
      <c r="BE11" s="16"/>
      <c r="BF11" s="16"/>
      <c r="BG11" s="16"/>
      <c r="BH11" s="16"/>
      <c r="BI11" s="16"/>
      <c r="BJ11" s="16"/>
    </row>
    <row r="12" spans="1:62" ht="15" customHeight="1" thickBot="1" x14ac:dyDescent="0.2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249"/>
      <c r="X12" s="250"/>
      <c r="Y12" s="309" t="s">
        <v>21</v>
      </c>
      <c r="Z12" s="309"/>
      <c r="AA12" s="309"/>
      <c r="AB12" s="311" t="str">
        <f>'現場毎明細(請負工事) (2)'!AB12:AK13</f>
        <v>㈱○○塗装工業</v>
      </c>
      <c r="AC12" s="312"/>
      <c r="AD12" s="312"/>
      <c r="AE12" s="312"/>
      <c r="AF12" s="312"/>
      <c r="AG12" s="312"/>
      <c r="AH12" s="312"/>
      <c r="AI12" s="312"/>
      <c r="AJ12" s="312"/>
      <c r="AK12" s="313"/>
      <c r="AL12" s="328" t="s">
        <v>47</v>
      </c>
      <c r="AM12" s="329"/>
      <c r="AN12" s="329"/>
      <c r="AO12" s="329"/>
      <c r="AP12" s="87" t="s">
        <v>97</v>
      </c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218"/>
      <c r="BD12" s="16" t="s">
        <v>39</v>
      </c>
      <c r="BE12" s="16"/>
      <c r="BF12" s="16"/>
      <c r="BG12" s="16"/>
      <c r="BH12" s="16"/>
      <c r="BI12" s="16"/>
      <c r="BJ12" s="16"/>
    </row>
    <row r="13" spans="1:62" ht="15.75" customHeight="1" thickBot="1" x14ac:dyDescent="0.2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252"/>
      <c r="X13" s="253"/>
      <c r="Y13" s="310"/>
      <c r="Z13" s="310"/>
      <c r="AA13" s="310"/>
      <c r="AB13" s="314"/>
      <c r="AC13" s="315"/>
      <c r="AD13" s="315"/>
      <c r="AE13" s="315"/>
      <c r="AF13" s="315"/>
      <c r="AG13" s="315"/>
      <c r="AH13" s="315"/>
      <c r="AI13" s="315"/>
      <c r="AJ13" s="315"/>
      <c r="AK13" s="316"/>
      <c r="AL13" s="330" t="s">
        <v>48</v>
      </c>
      <c r="AM13" s="331"/>
      <c r="AN13" s="331"/>
      <c r="AO13" s="331"/>
      <c r="AP13" s="87" t="s">
        <v>96</v>
      </c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218"/>
      <c r="BD13" s="16" t="s">
        <v>40</v>
      </c>
      <c r="BE13" s="16"/>
      <c r="BF13" s="16"/>
      <c r="BG13" s="16"/>
      <c r="BH13" s="16"/>
      <c r="BI13" s="16"/>
      <c r="BJ13" s="16"/>
    </row>
    <row r="14" spans="1:62" x14ac:dyDescent="0.15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25"/>
      <c r="Z14" s="25"/>
      <c r="AA14" s="25"/>
      <c r="AB14" s="25"/>
      <c r="AC14" s="20"/>
      <c r="AD14" s="20"/>
      <c r="AE14" s="20"/>
      <c r="AF14" s="20"/>
      <c r="AG14" s="25"/>
      <c r="AH14" s="25"/>
      <c r="AI14" s="25"/>
      <c r="AJ14" s="25"/>
      <c r="AK14" s="25"/>
      <c r="AL14" s="20"/>
      <c r="AM14" s="20"/>
      <c r="AN14" s="20"/>
      <c r="AO14" s="20"/>
      <c r="AP14" s="20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D14" s="4"/>
      <c r="BE14" s="5"/>
      <c r="BF14" s="5"/>
      <c r="BG14" s="5"/>
      <c r="BH14" s="5"/>
      <c r="BI14" s="5"/>
      <c r="BJ14" s="6"/>
    </row>
    <row r="15" spans="1:62" ht="8.2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D15" s="4"/>
      <c r="BE15" s="5"/>
      <c r="BF15" s="5"/>
      <c r="BG15" s="5"/>
      <c r="BH15" s="5"/>
      <c r="BI15" s="5"/>
      <c r="BJ15" s="6"/>
    </row>
    <row r="16" spans="1:62" ht="26.25" customHeight="1" x14ac:dyDescent="0.15">
      <c r="A16" s="324" t="s">
        <v>57</v>
      </c>
      <c r="B16" s="323"/>
      <c r="C16" s="323" t="s">
        <v>56</v>
      </c>
      <c r="D16" s="323"/>
      <c r="E16" s="230" t="s">
        <v>49</v>
      </c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336" t="s">
        <v>68</v>
      </c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37"/>
      <c r="AD16" s="340" t="s">
        <v>50</v>
      </c>
      <c r="AE16" s="340"/>
      <c r="AF16" s="340"/>
      <c r="AG16" s="340"/>
      <c r="AH16" s="340"/>
      <c r="AI16" s="336" t="s">
        <v>51</v>
      </c>
      <c r="AJ16" s="337"/>
      <c r="AK16" s="225" t="s">
        <v>67</v>
      </c>
      <c r="AL16" s="307"/>
      <c r="AM16" s="307"/>
      <c r="AN16" s="307"/>
      <c r="AO16" s="307"/>
      <c r="AP16" s="307"/>
      <c r="AQ16" s="308" t="s">
        <v>66</v>
      </c>
      <c r="AR16" s="308"/>
      <c r="AS16" s="308"/>
      <c r="AT16" s="308"/>
      <c r="AU16" s="308"/>
      <c r="AV16" s="308"/>
      <c r="AW16" s="230" t="s">
        <v>55</v>
      </c>
      <c r="AX16" s="230"/>
      <c r="AY16" s="230"/>
      <c r="AZ16" s="230"/>
      <c r="BA16" s="230"/>
      <c r="BD16" s="4"/>
      <c r="BE16" s="5"/>
      <c r="BF16" s="5"/>
      <c r="BG16" s="5"/>
      <c r="BH16" s="5"/>
      <c r="BI16" s="5"/>
      <c r="BJ16" s="6"/>
    </row>
    <row r="17" spans="1:62" ht="26.25" customHeight="1" x14ac:dyDescent="0.15">
      <c r="A17" s="333"/>
      <c r="B17" s="334"/>
      <c r="C17" s="334"/>
      <c r="D17" s="335"/>
      <c r="E17" s="210" t="s">
        <v>99</v>
      </c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336" t="s">
        <v>100</v>
      </c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37"/>
      <c r="AD17" s="340">
        <v>3</v>
      </c>
      <c r="AE17" s="340"/>
      <c r="AF17" s="340"/>
      <c r="AG17" s="340"/>
      <c r="AH17" s="340"/>
      <c r="AI17" s="336" t="s">
        <v>101</v>
      </c>
      <c r="AJ17" s="337"/>
      <c r="AK17" s="338">
        <v>18000</v>
      </c>
      <c r="AL17" s="339"/>
      <c r="AM17" s="339"/>
      <c r="AN17" s="339"/>
      <c r="AO17" s="339"/>
      <c r="AP17" s="339"/>
      <c r="AQ17" s="211">
        <f>AD17*AK17</f>
        <v>54000</v>
      </c>
      <c r="AR17" s="211"/>
      <c r="AS17" s="211"/>
      <c r="AT17" s="211"/>
      <c r="AU17" s="211"/>
      <c r="AV17" s="211"/>
      <c r="AW17" s="332" t="s">
        <v>102</v>
      </c>
      <c r="AX17" s="332"/>
      <c r="AY17" s="332"/>
      <c r="AZ17" s="332"/>
      <c r="BA17" s="332"/>
      <c r="BD17" s="4"/>
      <c r="BE17" s="5"/>
      <c r="BF17" s="5"/>
      <c r="BG17" s="5"/>
      <c r="BH17" s="5"/>
      <c r="BI17" s="5"/>
      <c r="BJ17" s="6"/>
    </row>
    <row r="18" spans="1:62" ht="26.25" customHeight="1" x14ac:dyDescent="0.15">
      <c r="A18" s="333"/>
      <c r="B18" s="334"/>
      <c r="C18" s="334"/>
      <c r="D18" s="335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336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37"/>
      <c r="AD18" s="340"/>
      <c r="AE18" s="340"/>
      <c r="AF18" s="340"/>
      <c r="AG18" s="340"/>
      <c r="AH18" s="340"/>
      <c r="AI18" s="336"/>
      <c r="AJ18" s="337"/>
      <c r="AK18" s="338"/>
      <c r="AL18" s="339"/>
      <c r="AM18" s="339"/>
      <c r="AN18" s="339"/>
      <c r="AO18" s="339"/>
      <c r="AP18" s="339"/>
      <c r="AQ18" s="211"/>
      <c r="AR18" s="211"/>
      <c r="AS18" s="211"/>
      <c r="AT18" s="211"/>
      <c r="AU18" s="211"/>
      <c r="AV18" s="211"/>
      <c r="AW18" s="210"/>
      <c r="AX18" s="210"/>
      <c r="AY18" s="210"/>
      <c r="AZ18" s="210"/>
      <c r="BA18" s="210"/>
      <c r="BD18" s="4"/>
      <c r="BE18" s="5"/>
      <c r="BF18" s="5"/>
      <c r="BG18" s="5"/>
      <c r="BH18" s="5"/>
      <c r="BI18" s="5"/>
      <c r="BJ18" s="6"/>
    </row>
    <row r="19" spans="1:62" ht="26.25" customHeight="1" x14ac:dyDescent="0.15">
      <c r="A19" s="333"/>
      <c r="B19" s="334"/>
      <c r="C19" s="334"/>
      <c r="D19" s="335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336"/>
      <c r="S19" s="340"/>
      <c r="T19" s="340"/>
      <c r="U19" s="340"/>
      <c r="V19" s="340"/>
      <c r="W19" s="340"/>
      <c r="X19" s="340"/>
      <c r="Y19" s="340"/>
      <c r="Z19" s="340"/>
      <c r="AA19" s="340"/>
      <c r="AB19" s="340"/>
      <c r="AC19" s="337"/>
      <c r="AD19" s="340"/>
      <c r="AE19" s="340"/>
      <c r="AF19" s="340"/>
      <c r="AG19" s="340"/>
      <c r="AH19" s="340"/>
      <c r="AI19" s="336"/>
      <c r="AJ19" s="337"/>
      <c r="AK19" s="338"/>
      <c r="AL19" s="339"/>
      <c r="AM19" s="339"/>
      <c r="AN19" s="339"/>
      <c r="AO19" s="339"/>
      <c r="AP19" s="339"/>
      <c r="AQ19" s="211"/>
      <c r="AR19" s="211"/>
      <c r="AS19" s="211"/>
      <c r="AT19" s="211"/>
      <c r="AU19" s="211"/>
      <c r="AV19" s="211"/>
      <c r="AW19" s="210"/>
      <c r="AX19" s="210"/>
      <c r="AY19" s="210"/>
      <c r="AZ19" s="210"/>
      <c r="BA19" s="210"/>
      <c r="BD19" s="4"/>
      <c r="BE19" s="5"/>
      <c r="BF19" s="5"/>
      <c r="BG19" s="5"/>
      <c r="BH19" s="5"/>
      <c r="BI19" s="5"/>
      <c r="BJ19" s="6"/>
    </row>
    <row r="20" spans="1:62" ht="26.25" customHeight="1" x14ac:dyDescent="0.15">
      <c r="A20" s="333"/>
      <c r="B20" s="334"/>
      <c r="C20" s="334"/>
      <c r="D20" s="335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336"/>
      <c r="S20" s="340"/>
      <c r="T20" s="340"/>
      <c r="U20" s="340"/>
      <c r="V20" s="340"/>
      <c r="W20" s="340"/>
      <c r="X20" s="340"/>
      <c r="Y20" s="340"/>
      <c r="Z20" s="340"/>
      <c r="AA20" s="340"/>
      <c r="AB20" s="340"/>
      <c r="AC20" s="337"/>
      <c r="AD20" s="340"/>
      <c r="AE20" s="340"/>
      <c r="AF20" s="340"/>
      <c r="AG20" s="340"/>
      <c r="AH20" s="340"/>
      <c r="AI20" s="336"/>
      <c r="AJ20" s="337"/>
      <c r="AK20" s="338"/>
      <c r="AL20" s="339"/>
      <c r="AM20" s="339"/>
      <c r="AN20" s="339"/>
      <c r="AO20" s="339"/>
      <c r="AP20" s="339"/>
      <c r="AQ20" s="211"/>
      <c r="AR20" s="211"/>
      <c r="AS20" s="211"/>
      <c r="AT20" s="211"/>
      <c r="AU20" s="211"/>
      <c r="AV20" s="211"/>
      <c r="AW20" s="210"/>
      <c r="AX20" s="210"/>
      <c r="AY20" s="210"/>
      <c r="AZ20" s="210"/>
      <c r="BA20" s="210"/>
      <c r="BD20" s="4"/>
      <c r="BE20" s="5"/>
      <c r="BF20" s="5"/>
      <c r="BG20" s="5"/>
      <c r="BH20" s="5"/>
      <c r="BI20" s="5"/>
      <c r="BJ20" s="6"/>
    </row>
    <row r="21" spans="1:62" ht="26.25" customHeight="1" x14ac:dyDescent="0.15">
      <c r="A21" s="333"/>
      <c r="B21" s="334"/>
      <c r="C21" s="334"/>
      <c r="D21" s="335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336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37"/>
      <c r="AD21" s="340"/>
      <c r="AE21" s="340"/>
      <c r="AF21" s="340"/>
      <c r="AG21" s="340"/>
      <c r="AH21" s="340"/>
      <c r="AI21" s="336"/>
      <c r="AJ21" s="337"/>
      <c r="AK21" s="338"/>
      <c r="AL21" s="339"/>
      <c r="AM21" s="339"/>
      <c r="AN21" s="339"/>
      <c r="AO21" s="339"/>
      <c r="AP21" s="339"/>
      <c r="AQ21" s="211"/>
      <c r="AR21" s="211"/>
      <c r="AS21" s="211"/>
      <c r="AT21" s="211"/>
      <c r="AU21" s="211"/>
      <c r="AV21" s="211"/>
      <c r="AW21" s="210"/>
      <c r="AX21" s="210"/>
      <c r="AY21" s="210"/>
      <c r="AZ21" s="210"/>
      <c r="BA21" s="210"/>
      <c r="BD21" s="4"/>
      <c r="BE21" s="5"/>
      <c r="BF21" s="5"/>
      <c r="BG21" s="5"/>
      <c r="BH21" s="5"/>
      <c r="BI21" s="5"/>
      <c r="BJ21" s="6"/>
    </row>
    <row r="22" spans="1:62" ht="26.25" customHeight="1" x14ac:dyDescent="0.15">
      <c r="A22" s="333"/>
      <c r="B22" s="334"/>
      <c r="C22" s="334"/>
      <c r="D22" s="335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336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37"/>
      <c r="AD22" s="340"/>
      <c r="AE22" s="340"/>
      <c r="AF22" s="340"/>
      <c r="AG22" s="340"/>
      <c r="AH22" s="340"/>
      <c r="AI22" s="336"/>
      <c r="AJ22" s="337"/>
      <c r="AK22" s="338"/>
      <c r="AL22" s="339"/>
      <c r="AM22" s="339"/>
      <c r="AN22" s="339"/>
      <c r="AO22" s="339"/>
      <c r="AP22" s="339"/>
      <c r="AQ22" s="211"/>
      <c r="AR22" s="211"/>
      <c r="AS22" s="211"/>
      <c r="AT22" s="211"/>
      <c r="AU22" s="211"/>
      <c r="AV22" s="211"/>
      <c r="AW22" s="210"/>
      <c r="AX22" s="210"/>
      <c r="AY22" s="210"/>
      <c r="AZ22" s="210"/>
      <c r="BA22" s="210"/>
      <c r="BD22" s="4"/>
      <c r="BE22" s="5"/>
      <c r="BF22" s="5"/>
      <c r="BG22" s="5"/>
      <c r="BH22" s="5"/>
      <c r="BI22" s="5"/>
      <c r="BJ22" s="6"/>
    </row>
    <row r="23" spans="1:62" ht="26.25" customHeight="1" x14ac:dyDescent="0.15">
      <c r="A23" s="333"/>
      <c r="B23" s="334"/>
      <c r="C23" s="334"/>
      <c r="D23" s="335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324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42"/>
      <c r="AD23" s="340"/>
      <c r="AE23" s="340"/>
      <c r="AF23" s="340"/>
      <c r="AG23" s="340"/>
      <c r="AH23" s="340"/>
      <c r="AI23" s="324"/>
      <c r="AJ23" s="342"/>
      <c r="AK23" s="338"/>
      <c r="AL23" s="339"/>
      <c r="AM23" s="339"/>
      <c r="AN23" s="339"/>
      <c r="AO23" s="339"/>
      <c r="AP23" s="339"/>
      <c r="AQ23" s="211"/>
      <c r="AR23" s="211"/>
      <c r="AS23" s="211"/>
      <c r="AT23" s="211"/>
      <c r="AU23" s="211"/>
      <c r="AV23" s="211"/>
      <c r="AW23" s="210"/>
      <c r="AX23" s="210"/>
      <c r="AY23" s="210"/>
      <c r="AZ23" s="210"/>
      <c r="BA23" s="210"/>
    </row>
    <row r="24" spans="1:62" ht="26.25" customHeight="1" x14ac:dyDescent="0.15">
      <c r="A24" s="223" t="s">
        <v>36</v>
      </c>
      <c r="B24" s="224"/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4"/>
      <c r="AC24" s="224"/>
      <c r="AD24" s="224"/>
      <c r="AE24" s="224"/>
      <c r="AF24" s="224"/>
      <c r="AG24" s="224"/>
      <c r="AH24" s="224"/>
      <c r="AI24" s="341"/>
      <c r="AJ24" s="341"/>
      <c r="AK24" s="224"/>
      <c r="AL24" s="224"/>
      <c r="AM24" s="224"/>
      <c r="AN24" s="224"/>
      <c r="AO24" s="224"/>
      <c r="AP24" s="225"/>
      <c r="AQ24" s="211">
        <f>SUM(AQ17:AV23)</f>
        <v>54000</v>
      </c>
      <c r="AR24" s="211"/>
      <c r="AS24" s="211"/>
      <c r="AT24" s="211"/>
      <c r="AU24" s="211"/>
      <c r="AV24" s="211"/>
      <c r="AW24" s="210"/>
      <c r="AX24" s="210"/>
      <c r="AY24" s="210"/>
      <c r="AZ24" s="210"/>
      <c r="BA24" s="210"/>
    </row>
    <row r="25" spans="1:62" ht="26.25" customHeight="1" x14ac:dyDescent="0.15">
      <c r="A25" s="223" t="s">
        <v>59</v>
      </c>
      <c r="B25" s="224"/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5"/>
      <c r="AQ25" s="211">
        <f>ROUNDDOWN(AQ24*0.08,0)</f>
        <v>4320</v>
      </c>
      <c r="AR25" s="211"/>
      <c r="AS25" s="211"/>
      <c r="AT25" s="211"/>
      <c r="AU25" s="211"/>
      <c r="AV25" s="211"/>
      <c r="AW25" s="210"/>
      <c r="AX25" s="210"/>
      <c r="AY25" s="210"/>
      <c r="AZ25" s="210"/>
      <c r="BA25" s="210"/>
    </row>
    <row r="26" spans="1:62" ht="26.25" customHeight="1" x14ac:dyDescent="0.15">
      <c r="A26" s="223" t="s">
        <v>38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5"/>
      <c r="AQ26" s="211">
        <f>SUM(AQ24:AV25)</f>
        <v>58320</v>
      </c>
      <c r="AR26" s="211"/>
      <c r="AS26" s="211"/>
      <c r="AT26" s="211"/>
      <c r="AU26" s="211"/>
      <c r="AV26" s="211"/>
      <c r="AW26" s="210"/>
      <c r="AX26" s="210"/>
      <c r="AY26" s="210"/>
      <c r="AZ26" s="210"/>
      <c r="BA26" s="210"/>
    </row>
    <row r="27" spans="1:62" ht="20.25" customHeight="1" x14ac:dyDescent="0.1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</row>
    <row r="28" spans="1:62" ht="20.25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</row>
    <row r="29" spans="1:62" ht="20.25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</row>
    <row r="30" spans="1:62" ht="20.25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</row>
    <row r="31" spans="1:62" ht="20.25" customHeight="1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</row>
    <row r="32" spans="1:62" ht="20.25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</row>
    <row r="33" spans="1:53" ht="20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20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20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 t="s">
        <v>0</v>
      </c>
    </row>
  </sheetData>
  <mergeCells count="119">
    <mergeCell ref="AW20:BA20"/>
    <mergeCell ref="AK19:AP19"/>
    <mergeCell ref="AQ19:AV19"/>
    <mergeCell ref="AW19:BA19"/>
    <mergeCell ref="A20:B20"/>
    <mergeCell ref="AI19:AJ19"/>
    <mergeCell ref="AI20:AJ20"/>
    <mergeCell ref="AN4:AN5"/>
    <mergeCell ref="AO4:AO5"/>
    <mergeCell ref="AR4:AR5"/>
    <mergeCell ref="AS4:AS5"/>
    <mergeCell ref="AD16:AH16"/>
    <mergeCell ref="AD17:AH17"/>
    <mergeCell ref="AD18:AH18"/>
    <mergeCell ref="AD19:AH19"/>
    <mergeCell ref="AD20:AH20"/>
    <mergeCell ref="AK20:AP20"/>
    <mergeCell ref="AQ20:AV20"/>
    <mergeCell ref="C20:D20"/>
    <mergeCell ref="E20:Q20"/>
    <mergeCell ref="A19:B19"/>
    <mergeCell ref="C19:D19"/>
    <mergeCell ref="E19:Q19"/>
    <mergeCell ref="R19:AC19"/>
    <mergeCell ref="AW23:BA23"/>
    <mergeCell ref="A24:AP24"/>
    <mergeCell ref="AQ24:AV24"/>
    <mergeCell ref="AW24:BA24"/>
    <mergeCell ref="AI23:AJ23"/>
    <mergeCell ref="A25:AP25"/>
    <mergeCell ref="AQ25:AV25"/>
    <mergeCell ref="AW25:BA25"/>
    <mergeCell ref="R23:AC23"/>
    <mergeCell ref="AD23:AH23"/>
    <mergeCell ref="A23:B23"/>
    <mergeCell ref="C23:D23"/>
    <mergeCell ref="E23:Q23"/>
    <mergeCell ref="R20:AC20"/>
    <mergeCell ref="R21:AC21"/>
    <mergeCell ref="A26:AP26"/>
    <mergeCell ref="A22:B22"/>
    <mergeCell ref="C22:D22"/>
    <mergeCell ref="AW21:BA21"/>
    <mergeCell ref="AD21:AH21"/>
    <mergeCell ref="E22:Q22"/>
    <mergeCell ref="AI22:AJ22"/>
    <mergeCell ref="AD22:AH22"/>
    <mergeCell ref="R22:AC22"/>
    <mergeCell ref="A21:B21"/>
    <mergeCell ref="C21:D21"/>
    <mergeCell ref="E21:Q21"/>
    <mergeCell ref="AI21:AJ21"/>
    <mergeCell ref="AW22:BA22"/>
    <mergeCell ref="AK22:AP22"/>
    <mergeCell ref="AQ22:AV22"/>
    <mergeCell ref="AK21:AP21"/>
    <mergeCell ref="AQ21:AV21"/>
    <mergeCell ref="AQ26:AV26"/>
    <mergeCell ref="AW26:BA26"/>
    <mergeCell ref="AK23:AP23"/>
    <mergeCell ref="AQ23:AV23"/>
    <mergeCell ref="AW17:BA17"/>
    <mergeCell ref="A18:B18"/>
    <mergeCell ref="C18:D18"/>
    <mergeCell ref="E18:Q18"/>
    <mergeCell ref="AK16:AP16"/>
    <mergeCell ref="AQ16:AV16"/>
    <mergeCell ref="AW16:BA16"/>
    <mergeCell ref="A17:B17"/>
    <mergeCell ref="C17:D17"/>
    <mergeCell ref="E17:Q17"/>
    <mergeCell ref="A16:B16"/>
    <mergeCell ref="C16:D16"/>
    <mergeCell ref="E16:Q16"/>
    <mergeCell ref="AI16:AJ16"/>
    <mergeCell ref="AI17:AJ17"/>
    <mergeCell ref="AI18:AJ18"/>
    <mergeCell ref="AK18:AP18"/>
    <mergeCell ref="AQ18:AV18"/>
    <mergeCell ref="AW18:BA18"/>
    <mergeCell ref="R16:AC16"/>
    <mergeCell ref="R17:AC17"/>
    <mergeCell ref="R18:AC18"/>
    <mergeCell ref="AK17:AP17"/>
    <mergeCell ref="AQ17:AV17"/>
    <mergeCell ref="Y12:AA13"/>
    <mergeCell ref="AB12:AK13"/>
    <mergeCell ref="AL12:AO12"/>
    <mergeCell ref="AP12:BA12"/>
    <mergeCell ref="AL13:AO13"/>
    <mergeCell ref="AP13:BA13"/>
    <mergeCell ref="BD7:BJ7"/>
    <mergeCell ref="Y8:AA10"/>
    <mergeCell ref="AB8:AD10"/>
    <mergeCell ref="AE8:AK10"/>
    <mergeCell ref="A1:BA3"/>
    <mergeCell ref="A4:U5"/>
    <mergeCell ref="W4:X13"/>
    <mergeCell ref="Y4:AI5"/>
    <mergeCell ref="AJ4:AK5"/>
    <mergeCell ref="AL4:AM5"/>
    <mergeCell ref="AP4:AQ5"/>
    <mergeCell ref="AT4:AU5"/>
    <mergeCell ref="AV4:AW5"/>
    <mergeCell ref="AX4:AY5"/>
    <mergeCell ref="A9:E10"/>
    <mergeCell ref="F9:U10"/>
    <mergeCell ref="AL9:AM11"/>
    <mergeCell ref="AN9:BA11"/>
    <mergeCell ref="Y11:AA11"/>
    <mergeCell ref="AB11:AK11"/>
    <mergeCell ref="Y6:AI7"/>
    <mergeCell ref="AJ6:AK7"/>
    <mergeCell ref="AL6:AM8"/>
    <mergeCell ref="AN6:AV6"/>
    <mergeCell ref="AW6:BA6"/>
    <mergeCell ref="A7:E8"/>
    <mergeCell ref="F7:U8"/>
    <mergeCell ref="AN7:BA8"/>
  </mergeCells>
  <phoneticPr fontId="1"/>
  <dataValidations count="1">
    <dataValidation type="list" allowBlank="1" showInputMessage="1" showErrorMessage="1" sqref="Y14:AB14 Y8">
      <formula1>$BD$12:$BD$13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1"/>
  <sheetViews>
    <sheetView view="pageBreakPreview" zoomScaleNormal="100" zoomScaleSheetLayoutView="100" workbookViewId="0">
      <selection activeCell="F11" sqref="F11"/>
    </sheetView>
  </sheetViews>
  <sheetFormatPr defaultRowHeight="13.5" x14ac:dyDescent="0.15"/>
  <cols>
    <col min="1" max="19" width="2.5" customWidth="1"/>
    <col min="20" max="20" width="3.125" customWidth="1"/>
    <col min="21" max="101" width="2.5" customWidth="1"/>
  </cols>
  <sheetData>
    <row r="1" spans="1:62" ht="13.5" customHeight="1" x14ac:dyDescent="0.15">
      <c r="A1" s="192" t="s">
        <v>69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</row>
    <row r="2" spans="1:62" ht="7.5" customHeight="1" x14ac:dyDescent="0.1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</row>
    <row r="3" spans="1:62" ht="6.75" customHeight="1" thickBo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</row>
    <row r="4" spans="1:62" ht="13.5" customHeight="1" x14ac:dyDescent="0.15">
      <c r="A4" s="246" t="s">
        <v>2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40"/>
      <c r="W4" s="247" t="s">
        <v>62</v>
      </c>
      <c r="X4" s="248"/>
      <c r="Y4" s="275" t="s">
        <v>88</v>
      </c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9" t="s">
        <v>63</v>
      </c>
      <c r="AK4" s="280"/>
      <c r="AL4" s="263" t="s">
        <v>105</v>
      </c>
      <c r="AM4" s="264"/>
      <c r="AN4" s="204">
        <v>0</v>
      </c>
      <c r="AO4" s="204">
        <v>1</v>
      </c>
      <c r="AP4" s="267" t="s">
        <v>4</v>
      </c>
      <c r="AQ4" s="264"/>
      <c r="AR4" s="204">
        <v>0</v>
      </c>
      <c r="AS4" s="204">
        <v>5</v>
      </c>
      <c r="AT4" s="267" t="s">
        <v>5</v>
      </c>
      <c r="AU4" s="264"/>
      <c r="AV4" s="267" t="s">
        <v>6</v>
      </c>
      <c r="AW4" s="264"/>
      <c r="AX4" s="267" t="s">
        <v>44</v>
      </c>
      <c r="AY4" s="269"/>
      <c r="AZ4" s="30"/>
      <c r="BA4" s="31"/>
    </row>
    <row r="5" spans="1:62" ht="13.5" customHeight="1" x14ac:dyDescent="0.15">
      <c r="A5" s="246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40"/>
      <c r="W5" s="249"/>
      <c r="X5" s="250"/>
      <c r="Y5" s="277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81"/>
      <c r="AK5" s="282"/>
      <c r="AL5" s="265"/>
      <c r="AM5" s="266"/>
      <c r="AN5" s="205"/>
      <c r="AO5" s="205"/>
      <c r="AP5" s="268"/>
      <c r="AQ5" s="266"/>
      <c r="AR5" s="205"/>
      <c r="AS5" s="205"/>
      <c r="AT5" s="268"/>
      <c r="AU5" s="266"/>
      <c r="AV5" s="268"/>
      <c r="AW5" s="266"/>
      <c r="AX5" s="268"/>
      <c r="AY5" s="270"/>
      <c r="AZ5" s="33"/>
      <c r="BA5" s="34"/>
      <c r="BD5" s="3" t="s">
        <v>33</v>
      </c>
    </row>
    <row r="6" spans="1:62" ht="13.5" customHeight="1" thickBot="1" x14ac:dyDescent="0.2">
      <c r="A6" s="17"/>
      <c r="B6" s="17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9"/>
      <c r="T6" s="19"/>
      <c r="U6" s="19"/>
      <c r="V6" s="19"/>
      <c r="W6" s="249"/>
      <c r="X6" s="251"/>
      <c r="Y6" s="283" t="s">
        <v>89</v>
      </c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7" t="s">
        <v>64</v>
      </c>
      <c r="AK6" s="288"/>
      <c r="AL6" s="320" t="s">
        <v>7</v>
      </c>
      <c r="AM6" s="320"/>
      <c r="AN6" s="326" t="s">
        <v>93</v>
      </c>
      <c r="AO6" s="326"/>
      <c r="AP6" s="326"/>
      <c r="AQ6" s="326"/>
      <c r="AR6" s="326"/>
      <c r="AS6" s="326"/>
      <c r="AT6" s="326"/>
      <c r="AU6" s="326"/>
      <c r="AV6" s="326"/>
      <c r="AW6" s="320"/>
      <c r="AX6" s="320"/>
      <c r="AY6" s="320"/>
      <c r="AZ6" s="320"/>
      <c r="BA6" s="322"/>
      <c r="BD6" s="3" t="s">
        <v>32</v>
      </c>
    </row>
    <row r="7" spans="1:62" ht="13.5" customHeight="1" x14ac:dyDescent="0.2">
      <c r="A7" s="303" t="s">
        <v>43</v>
      </c>
      <c r="B7" s="303"/>
      <c r="C7" s="303"/>
      <c r="D7" s="303"/>
      <c r="E7" s="303"/>
      <c r="F7" s="273" t="s">
        <v>103</v>
      </c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"/>
      <c r="W7" s="249"/>
      <c r="X7" s="251"/>
      <c r="Y7" s="285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9"/>
      <c r="AK7" s="290"/>
      <c r="AL7" s="271"/>
      <c r="AM7" s="271"/>
      <c r="AN7" s="271" t="s">
        <v>94</v>
      </c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321"/>
      <c r="BD7" s="127" t="s">
        <v>24</v>
      </c>
      <c r="BE7" s="128"/>
      <c r="BF7" s="128"/>
      <c r="BG7" s="128"/>
      <c r="BH7" s="128"/>
      <c r="BI7" s="128"/>
      <c r="BJ7" s="129"/>
    </row>
    <row r="8" spans="1:62" ht="14.25" customHeight="1" x14ac:dyDescent="0.2">
      <c r="A8" s="303"/>
      <c r="B8" s="303"/>
      <c r="C8" s="303"/>
      <c r="D8" s="303"/>
      <c r="E8" s="303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"/>
      <c r="W8" s="249"/>
      <c r="X8" s="250"/>
      <c r="Y8" s="260" t="s">
        <v>39</v>
      </c>
      <c r="Z8" s="261"/>
      <c r="AA8" s="261"/>
      <c r="AB8" s="293" t="s">
        <v>65</v>
      </c>
      <c r="AC8" s="294"/>
      <c r="AD8" s="295"/>
      <c r="AE8" s="296">
        <v>1234567</v>
      </c>
      <c r="AF8" s="296"/>
      <c r="AG8" s="296"/>
      <c r="AH8" s="296"/>
      <c r="AI8" s="296"/>
      <c r="AJ8" s="296"/>
      <c r="AK8" s="297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321"/>
      <c r="BD8" s="10" t="s">
        <v>34</v>
      </c>
      <c r="BE8" s="11"/>
      <c r="BF8" s="11"/>
      <c r="BG8" s="11"/>
      <c r="BH8" s="11"/>
      <c r="BI8" s="11"/>
      <c r="BJ8" s="12"/>
    </row>
    <row r="9" spans="1:62" ht="14.25" customHeight="1" x14ac:dyDescent="0.2">
      <c r="A9" s="234" t="s">
        <v>23</v>
      </c>
      <c r="B9" s="234"/>
      <c r="C9" s="234"/>
      <c r="D9" s="234"/>
      <c r="E9" s="234"/>
      <c r="F9" s="273" t="s">
        <v>108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"/>
      <c r="W9" s="249"/>
      <c r="X9" s="250"/>
      <c r="Y9" s="260"/>
      <c r="Z9" s="261"/>
      <c r="AA9" s="261"/>
      <c r="AB9" s="137"/>
      <c r="AC9" s="141"/>
      <c r="AD9" s="142"/>
      <c r="AE9" s="296"/>
      <c r="AF9" s="296"/>
      <c r="AG9" s="296"/>
      <c r="AH9" s="296"/>
      <c r="AI9" s="296"/>
      <c r="AJ9" s="296"/>
      <c r="AK9" s="297"/>
      <c r="AL9" s="271" t="s">
        <v>8</v>
      </c>
      <c r="AM9" s="271"/>
      <c r="AN9" s="216" t="s">
        <v>95</v>
      </c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7"/>
      <c r="BD9" s="13" t="s">
        <v>35</v>
      </c>
      <c r="BE9" s="14"/>
      <c r="BF9" s="14"/>
      <c r="BG9" s="14"/>
      <c r="BH9" s="14"/>
      <c r="BI9" s="14"/>
      <c r="BJ9" s="15"/>
    </row>
    <row r="10" spans="1:62" ht="14.25" customHeight="1" x14ac:dyDescent="0.2">
      <c r="A10" s="234"/>
      <c r="B10" s="234"/>
      <c r="C10" s="234"/>
      <c r="D10" s="234"/>
      <c r="E10" s="23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"/>
      <c r="W10" s="249"/>
      <c r="X10" s="250"/>
      <c r="Y10" s="291"/>
      <c r="Z10" s="292"/>
      <c r="AA10" s="292"/>
      <c r="AB10" s="143"/>
      <c r="AC10" s="144"/>
      <c r="AD10" s="145"/>
      <c r="AE10" s="298"/>
      <c r="AF10" s="298"/>
      <c r="AG10" s="298"/>
      <c r="AH10" s="298"/>
      <c r="AI10" s="298"/>
      <c r="AJ10" s="298"/>
      <c r="AK10" s="299"/>
      <c r="AL10" s="271"/>
      <c r="AM10" s="271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7"/>
      <c r="BD10" s="4"/>
      <c r="BE10" s="5"/>
      <c r="BF10" s="5"/>
      <c r="BG10" s="5"/>
      <c r="BH10" s="5"/>
      <c r="BI10" s="5"/>
      <c r="BJ10" s="6"/>
    </row>
    <row r="11" spans="1:62" ht="14.25" customHeight="1" x14ac:dyDescent="0.15">
      <c r="A11" s="20"/>
      <c r="B11" s="20"/>
      <c r="C11" s="20"/>
      <c r="D11" s="20"/>
      <c r="E11" s="18"/>
      <c r="F11" s="18"/>
      <c r="G11" s="18"/>
      <c r="H11" s="18"/>
      <c r="I11" s="18"/>
      <c r="J11" s="18"/>
      <c r="K11" s="18"/>
      <c r="L11" s="18"/>
      <c r="M11" s="18"/>
      <c r="N11" s="21"/>
      <c r="O11" s="21"/>
      <c r="P11" s="21"/>
      <c r="Q11" s="21"/>
      <c r="R11" s="21"/>
      <c r="S11" s="21"/>
      <c r="T11" s="22"/>
      <c r="U11" s="23"/>
      <c r="V11" s="23"/>
      <c r="W11" s="249"/>
      <c r="X11" s="250"/>
      <c r="Y11" s="300" t="s">
        <v>22</v>
      </c>
      <c r="Z11" s="301"/>
      <c r="AA11" s="302"/>
      <c r="AB11" s="317" t="s">
        <v>91</v>
      </c>
      <c r="AC11" s="318"/>
      <c r="AD11" s="318"/>
      <c r="AE11" s="318"/>
      <c r="AF11" s="318"/>
      <c r="AG11" s="318"/>
      <c r="AH11" s="318"/>
      <c r="AI11" s="318"/>
      <c r="AJ11" s="318"/>
      <c r="AK11" s="319"/>
      <c r="AL11" s="272"/>
      <c r="AM11" s="271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7"/>
      <c r="BD11" s="28" t="s">
        <v>19</v>
      </c>
      <c r="BE11" s="16"/>
      <c r="BF11" s="16"/>
      <c r="BG11" s="16"/>
      <c r="BH11" s="16"/>
      <c r="BI11" s="16"/>
      <c r="BJ11" s="16"/>
    </row>
    <row r="12" spans="1:62" ht="15" customHeight="1" thickBot="1" x14ac:dyDescent="0.2">
      <c r="A12" s="24"/>
      <c r="B12" s="21"/>
      <c r="C12" s="21"/>
      <c r="D12" s="21"/>
      <c r="E12" s="21"/>
      <c r="F12" s="25"/>
      <c r="G12" s="25"/>
      <c r="H12" s="25"/>
      <c r="I12" s="25"/>
      <c r="J12" s="25"/>
      <c r="K12" s="25"/>
      <c r="L12" s="21"/>
      <c r="M12" s="21"/>
      <c r="N12" s="21"/>
      <c r="O12" s="25"/>
      <c r="P12" s="25"/>
      <c r="Q12" s="25"/>
      <c r="R12" s="25"/>
      <c r="S12" s="25"/>
      <c r="T12" s="25"/>
      <c r="U12" s="21"/>
      <c r="V12" s="21"/>
      <c r="W12" s="249"/>
      <c r="X12" s="250"/>
      <c r="Y12" s="309" t="s">
        <v>21</v>
      </c>
      <c r="Z12" s="309"/>
      <c r="AA12" s="309"/>
      <c r="AB12" s="311" t="s">
        <v>90</v>
      </c>
      <c r="AC12" s="312"/>
      <c r="AD12" s="312"/>
      <c r="AE12" s="312"/>
      <c r="AF12" s="312"/>
      <c r="AG12" s="312"/>
      <c r="AH12" s="312"/>
      <c r="AI12" s="312"/>
      <c r="AJ12" s="312"/>
      <c r="AK12" s="313"/>
      <c r="AL12" s="212" t="s">
        <v>47</v>
      </c>
      <c r="AM12" s="213"/>
      <c r="AN12" s="213"/>
      <c r="AO12" s="213"/>
      <c r="AP12" s="87" t="str">
        <f>'現場毎明細 (常用・追加)'!AP12:BA12</f>
        <v>049-123-4567</v>
      </c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218"/>
      <c r="BD12" s="28" t="s">
        <v>39</v>
      </c>
      <c r="BE12" s="16"/>
      <c r="BF12" s="16"/>
      <c r="BG12" s="16"/>
      <c r="BH12" s="16"/>
      <c r="BI12" s="16"/>
      <c r="BJ12" s="16"/>
    </row>
    <row r="13" spans="1:62" ht="15.75" customHeight="1" thickBot="1" x14ac:dyDescent="0.2">
      <c r="A13" s="24"/>
      <c r="B13" s="21"/>
      <c r="C13" s="21"/>
      <c r="D13" s="21"/>
      <c r="E13" s="21"/>
      <c r="F13" s="25"/>
      <c r="G13" s="25"/>
      <c r="H13" s="25"/>
      <c r="I13" s="25"/>
      <c r="J13" s="25"/>
      <c r="K13" s="25"/>
      <c r="L13" s="21"/>
      <c r="M13" s="21"/>
      <c r="N13" s="21"/>
      <c r="O13" s="25"/>
      <c r="P13" s="25"/>
      <c r="Q13" s="25"/>
      <c r="R13" s="25"/>
      <c r="S13" s="25"/>
      <c r="T13" s="25"/>
      <c r="U13" s="21"/>
      <c r="V13" s="21"/>
      <c r="W13" s="252"/>
      <c r="X13" s="253"/>
      <c r="Y13" s="310"/>
      <c r="Z13" s="310"/>
      <c r="AA13" s="310"/>
      <c r="AB13" s="314"/>
      <c r="AC13" s="315"/>
      <c r="AD13" s="315"/>
      <c r="AE13" s="315"/>
      <c r="AF13" s="315"/>
      <c r="AG13" s="315"/>
      <c r="AH13" s="315"/>
      <c r="AI13" s="315"/>
      <c r="AJ13" s="315"/>
      <c r="AK13" s="316"/>
      <c r="AL13" s="214" t="s">
        <v>48</v>
      </c>
      <c r="AM13" s="215"/>
      <c r="AN13" s="215"/>
      <c r="AO13" s="215"/>
      <c r="AP13" s="87" t="str">
        <f>'現場毎明細 (常用・追加)'!AP13:BA13</f>
        <v>049-12-4568</v>
      </c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218"/>
      <c r="BD13" s="28" t="s">
        <v>40</v>
      </c>
      <c r="BE13" s="16"/>
      <c r="BF13" s="16"/>
      <c r="BG13" s="16"/>
      <c r="BH13" s="16"/>
      <c r="BI13" s="16"/>
      <c r="BJ13" s="16"/>
    </row>
    <row r="14" spans="1:62" x14ac:dyDescent="0.15">
      <c r="A14" s="24"/>
      <c r="B14" s="21"/>
      <c r="C14" s="21"/>
      <c r="D14" s="21"/>
      <c r="E14" s="21"/>
      <c r="F14" s="25"/>
      <c r="G14" s="25"/>
      <c r="H14" s="25"/>
      <c r="I14" s="25"/>
      <c r="J14" s="25"/>
      <c r="K14" s="25"/>
      <c r="L14" s="21"/>
      <c r="M14" s="21"/>
      <c r="N14" s="21"/>
      <c r="O14" s="25"/>
      <c r="P14" s="25"/>
      <c r="Q14" s="25"/>
      <c r="R14" s="25"/>
      <c r="S14" s="25"/>
      <c r="T14" s="25"/>
      <c r="U14" s="21"/>
      <c r="V14" s="21"/>
      <c r="W14" s="21"/>
      <c r="X14" s="21"/>
      <c r="Y14" s="25"/>
      <c r="Z14" s="25"/>
      <c r="AA14" s="25"/>
      <c r="AB14" s="25"/>
      <c r="AC14" s="20"/>
      <c r="AD14" s="20"/>
      <c r="AE14" s="20"/>
      <c r="AF14" s="20"/>
      <c r="AG14" s="25"/>
      <c r="AH14" s="25"/>
      <c r="AI14" s="25"/>
      <c r="AJ14" s="25"/>
      <c r="AK14" s="25"/>
      <c r="AL14" s="20"/>
      <c r="AM14" s="20"/>
      <c r="AN14" s="20"/>
      <c r="AO14" s="20"/>
      <c r="AP14" s="20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D14" s="4"/>
      <c r="BE14" s="5"/>
      <c r="BF14" s="5"/>
      <c r="BG14" s="5"/>
      <c r="BH14" s="5"/>
      <c r="BI14" s="5"/>
      <c r="BJ14" s="6"/>
    </row>
    <row r="15" spans="1:62" ht="8.25" customHeight="1" x14ac:dyDescent="0.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D15" s="4"/>
      <c r="BE15" s="5"/>
      <c r="BF15" s="5"/>
      <c r="BG15" s="5"/>
      <c r="BH15" s="5"/>
      <c r="BI15" s="5"/>
      <c r="BJ15" s="6"/>
    </row>
    <row r="16" spans="1:62" ht="26.25" customHeight="1" x14ac:dyDescent="0.15">
      <c r="A16" s="324" t="s">
        <v>57</v>
      </c>
      <c r="B16" s="323"/>
      <c r="C16" s="323" t="s">
        <v>56</v>
      </c>
      <c r="D16" s="323"/>
      <c r="E16" s="230" t="s">
        <v>49</v>
      </c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 t="s">
        <v>50</v>
      </c>
      <c r="S16" s="230"/>
      <c r="T16" s="230"/>
      <c r="U16" s="230" t="s">
        <v>51</v>
      </c>
      <c r="V16" s="230"/>
      <c r="W16" s="230"/>
      <c r="X16" s="304" t="s">
        <v>25</v>
      </c>
      <c r="Y16" s="305"/>
      <c r="Z16" s="305"/>
      <c r="AA16" s="305"/>
      <c r="AB16" s="306"/>
      <c r="AC16" s="230" t="s">
        <v>53</v>
      </c>
      <c r="AD16" s="230"/>
      <c r="AE16" s="230"/>
      <c r="AF16" s="230"/>
      <c r="AG16" s="230"/>
      <c r="AH16" s="230"/>
      <c r="AI16" s="230"/>
      <c r="AJ16" s="230"/>
      <c r="AK16" s="307" t="s">
        <v>54</v>
      </c>
      <c r="AL16" s="307"/>
      <c r="AM16" s="307"/>
      <c r="AN16" s="307"/>
      <c r="AO16" s="307"/>
      <c r="AP16" s="307"/>
      <c r="AQ16" s="308" t="s">
        <v>79</v>
      </c>
      <c r="AR16" s="308"/>
      <c r="AS16" s="308"/>
      <c r="AT16" s="308"/>
      <c r="AU16" s="308"/>
      <c r="AV16" s="308"/>
      <c r="AW16" s="230" t="s">
        <v>55</v>
      </c>
      <c r="AX16" s="230"/>
      <c r="AY16" s="230"/>
      <c r="AZ16" s="230"/>
      <c r="BA16" s="230"/>
      <c r="BD16" s="4"/>
      <c r="BE16" s="5"/>
      <c r="BF16" s="5"/>
      <c r="BG16" s="5"/>
      <c r="BH16" s="5"/>
      <c r="BI16" s="5"/>
      <c r="BJ16" s="6"/>
    </row>
    <row r="17" spans="1:62" ht="14.25" customHeight="1" x14ac:dyDescent="0.15">
      <c r="A17" s="231"/>
      <c r="B17" s="232"/>
      <c r="C17" s="231"/>
      <c r="D17" s="232"/>
      <c r="E17" s="231" t="s">
        <v>104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5"/>
      <c r="R17" s="231">
        <v>1</v>
      </c>
      <c r="S17" s="232"/>
      <c r="T17" s="235"/>
      <c r="U17" s="231" t="s">
        <v>78</v>
      </c>
      <c r="V17" s="232"/>
      <c r="W17" s="235"/>
      <c r="X17" s="240">
        <v>3000000</v>
      </c>
      <c r="Y17" s="241"/>
      <c r="Z17" s="241"/>
      <c r="AA17" s="241"/>
      <c r="AB17" s="242"/>
      <c r="AC17" s="226">
        <f>IF(X17="","",AC18/X17)</f>
        <v>0.2</v>
      </c>
      <c r="AD17" s="226"/>
      <c r="AE17" s="226"/>
      <c r="AF17" s="226"/>
      <c r="AG17" s="226"/>
      <c r="AH17" s="226"/>
      <c r="AI17" s="226"/>
      <c r="AJ17" s="226"/>
      <c r="AK17" s="219">
        <f>IF(X17="","",AK18/X17)</f>
        <v>0</v>
      </c>
      <c r="AL17" s="219"/>
      <c r="AM17" s="219"/>
      <c r="AN17" s="219"/>
      <c r="AO17" s="219"/>
      <c r="AP17" s="219"/>
      <c r="AQ17" s="220">
        <f>IF(X17="","",AQ18/X17)</f>
        <v>0.2</v>
      </c>
      <c r="AR17" s="220"/>
      <c r="AS17" s="220"/>
      <c r="AT17" s="220"/>
      <c r="AU17" s="220"/>
      <c r="AV17" s="220"/>
      <c r="AW17" s="257" t="s">
        <v>34</v>
      </c>
      <c r="AX17" s="258"/>
      <c r="AY17" s="258"/>
      <c r="AZ17" s="258"/>
      <c r="BA17" s="259"/>
      <c r="BD17" s="4"/>
      <c r="BE17" s="5"/>
      <c r="BF17" s="5"/>
      <c r="BG17" s="5"/>
      <c r="BH17" s="5"/>
      <c r="BI17" s="5"/>
      <c r="BJ17" s="6"/>
    </row>
    <row r="18" spans="1:62" ht="26.25" customHeight="1" x14ac:dyDescent="0.15">
      <c r="A18" s="233"/>
      <c r="B18" s="234"/>
      <c r="C18" s="233"/>
      <c r="D18" s="234"/>
      <c r="E18" s="233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6"/>
      <c r="R18" s="233"/>
      <c r="S18" s="234"/>
      <c r="T18" s="236"/>
      <c r="U18" s="233"/>
      <c r="V18" s="234"/>
      <c r="W18" s="236"/>
      <c r="X18" s="254"/>
      <c r="Y18" s="255"/>
      <c r="Z18" s="255"/>
      <c r="AA18" s="255"/>
      <c r="AB18" s="256"/>
      <c r="AC18" s="227">
        <f>AK18+AQ18</f>
        <v>600000</v>
      </c>
      <c r="AD18" s="228"/>
      <c r="AE18" s="228"/>
      <c r="AF18" s="228"/>
      <c r="AG18" s="228"/>
      <c r="AH18" s="228"/>
      <c r="AI18" s="228"/>
      <c r="AJ18" s="229"/>
      <c r="AK18" s="221">
        <v>0</v>
      </c>
      <c r="AL18" s="221"/>
      <c r="AM18" s="221"/>
      <c r="AN18" s="221"/>
      <c r="AO18" s="221"/>
      <c r="AP18" s="221"/>
      <c r="AQ18" s="222">
        <v>600000</v>
      </c>
      <c r="AR18" s="222"/>
      <c r="AS18" s="222"/>
      <c r="AT18" s="222"/>
      <c r="AU18" s="222"/>
      <c r="AV18" s="222"/>
      <c r="AW18" s="260"/>
      <c r="AX18" s="261"/>
      <c r="AY18" s="261"/>
      <c r="AZ18" s="261"/>
      <c r="BA18" s="262"/>
      <c r="BD18" s="4"/>
      <c r="BE18" s="5"/>
      <c r="BF18" s="5"/>
      <c r="BG18" s="5"/>
      <c r="BH18" s="5"/>
      <c r="BI18" s="5"/>
      <c r="BJ18" s="6"/>
    </row>
    <row r="19" spans="1:62" ht="14.25" customHeight="1" x14ac:dyDescent="0.15">
      <c r="A19" s="231"/>
      <c r="B19" s="232"/>
      <c r="C19" s="231"/>
      <c r="D19" s="232"/>
      <c r="E19" s="231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5"/>
      <c r="R19" s="231"/>
      <c r="S19" s="232"/>
      <c r="T19" s="235"/>
      <c r="U19" s="231"/>
      <c r="V19" s="232"/>
      <c r="W19" s="235"/>
      <c r="X19" s="240"/>
      <c r="Y19" s="241"/>
      <c r="Z19" s="241"/>
      <c r="AA19" s="241"/>
      <c r="AB19" s="242"/>
      <c r="AC19" s="226" t="str">
        <f>IF(X19="","",AC20/X19)</f>
        <v/>
      </c>
      <c r="AD19" s="226"/>
      <c r="AE19" s="226"/>
      <c r="AF19" s="226"/>
      <c r="AG19" s="226"/>
      <c r="AH19" s="226"/>
      <c r="AI19" s="226"/>
      <c r="AJ19" s="226"/>
      <c r="AK19" s="219" t="str">
        <f>IF(X19="","",AK20/X19)</f>
        <v/>
      </c>
      <c r="AL19" s="219"/>
      <c r="AM19" s="219"/>
      <c r="AN19" s="219"/>
      <c r="AO19" s="219"/>
      <c r="AP19" s="219"/>
      <c r="AQ19" s="220" t="str">
        <f>IF(X19="","",AQ20/X19)</f>
        <v/>
      </c>
      <c r="AR19" s="220"/>
      <c r="AS19" s="220"/>
      <c r="AT19" s="220"/>
      <c r="AU19" s="220"/>
      <c r="AV19" s="220"/>
      <c r="AW19" s="257"/>
      <c r="AX19" s="258"/>
      <c r="AY19" s="258"/>
      <c r="AZ19" s="258"/>
      <c r="BA19" s="259"/>
      <c r="BD19" s="4"/>
      <c r="BE19" s="5"/>
      <c r="BF19" s="5"/>
      <c r="BG19" s="5"/>
      <c r="BH19" s="5"/>
      <c r="BI19" s="5"/>
      <c r="BJ19" s="6"/>
    </row>
    <row r="20" spans="1:62" ht="26.25" customHeight="1" x14ac:dyDescent="0.15">
      <c r="A20" s="233"/>
      <c r="B20" s="234"/>
      <c r="C20" s="233"/>
      <c r="D20" s="234"/>
      <c r="E20" s="233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6"/>
      <c r="R20" s="233"/>
      <c r="S20" s="234"/>
      <c r="T20" s="236"/>
      <c r="U20" s="233"/>
      <c r="V20" s="234"/>
      <c r="W20" s="236"/>
      <c r="X20" s="254"/>
      <c r="Y20" s="255"/>
      <c r="Z20" s="255"/>
      <c r="AA20" s="255"/>
      <c r="AB20" s="256"/>
      <c r="AC20" s="227"/>
      <c r="AD20" s="228"/>
      <c r="AE20" s="228"/>
      <c r="AF20" s="228"/>
      <c r="AG20" s="228"/>
      <c r="AH20" s="228"/>
      <c r="AI20" s="228"/>
      <c r="AJ20" s="229"/>
      <c r="AK20" s="221"/>
      <c r="AL20" s="221"/>
      <c r="AM20" s="221"/>
      <c r="AN20" s="221"/>
      <c r="AO20" s="221"/>
      <c r="AP20" s="221"/>
      <c r="AQ20" s="222"/>
      <c r="AR20" s="222"/>
      <c r="AS20" s="222"/>
      <c r="AT20" s="222"/>
      <c r="AU20" s="222"/>
      <c r="AV20" s="222"/>
      <c r="AW20" s="260"/>
      <c r="AX20" s="261"/>
      <c r="AY20" s="261"/>
      <c r="AZ20" s="261"/>
      <c r="BA20" s="262"/>
      <c r="BD20" s="4"/>
      <c r="BE20" s="5"/>
      <c r="BF20" s="5"/>
      <c r="BG20" s="5"/>
      <c r="BH20" s="5"/>
      <c r="BI20" s="5"/>
      <c r="BJ20" s="6"/>
    </row>
    <row r="21" spans="1:62" ht="14.25" customHeight="1" x14ac:dyDescent="0.15">
      <c r="A21" s="231"/>
      <c r="B21" s="232"/>
      <c r="C21" s="231"/>
      <c r="D21" s="232"/>
      <c r="E21" s="231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5"/>
      <c r="R21" s="231"/>
      <c r="S21" s="232"/>
      <c r="T21" s="235"/>
      <c r="U21" s="231"/>
      <c r="V21" s="232"/>
      <c r="W21" s="235"/>
      <c r="X21" s="240"/>
      <c r="Y21" s="241"/>
      <c r="Z21" s="241"/>
      <c r="AA21" s="241"/>
      <c r="AB21" s="242"/>
      <c r="AC21" s="226"/>
      <c r="AD21" s="226"/>
      <c r="AE21" s="226"/>
      <c r="AF21" s="226"/>
      <c r="AG21" s="226"/>
      <c r="AH21" s="226"/>
      <c r="AI21" s="226"/>
      <c r="AJ21" s="226"/>
      <c r="AK21" s="219" t="str">
        <f>IF(X21="","",AK22/X21)</f>
        <v/>
      </c>
      <c r="AL21" s="219"/>
      <c r="AM21" s="219"/>
      <c r="AN21" s="219"/>
      <c r="AO21" s="219"/>
      <c r="AP21" s="219"/>
      <c r="AQ21" s="220" t="str">
        <f>IF(X21="","",AQ22/X21)</f>
        <v/>
      </c>
      <c r="AR21" s="220"/>
      <c r="AS21" s="220"/>
      <c r="AT21" s="220"/>
      <c r="AU21" s="220"/>
      <c r="AV21" s="220"/>
      <c r="AW21" s="257"/>
      <c r="AX21" s="258"/>
      <c r="AY21" s="258"/>
      <c r="AZ21" s="258"/>
      <c r="BA21" s="259"/>
      <c r="BD21" s="4"/>
      <c r="BE21" s="5"/>
      <c r="BF21" s="5"/>
      <c r="BG21" s="5"/>
      <c r="BH21" s="5"/>
      <c r="BI21" s="5"/>
      <c r="BJ21" s="6"/>
    </row>
    <row r="22" spans="1:62" ht="26.25" customHeight="1" x14ac:dyDescent="0.15">
      <c r="A22" s="237"/>
      <c r="B22" s="238"/>
      <c r="C22" s="237"/>
      <c r="D22" s="238"/>
      <c r="E22" s="237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9"/>
      <c r="R22" s="237"/>
      <c r="S22" s="238"/>
      <c r="T22" s="239"/>
      <c r="U22" s="237"/>
      <c r="V22" s="238"/>
      <c r="W22" s="239"/>
      <c r="X22" s="243"/>
      <c r="Y22" s="244"/>
      <c r="Z22" s="244"/>
      <c r="AA22" s="244"/>
      <c r="AB22" s="245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2"/>
      <c r="AR22" s="222"/>
      <c r="AS22" s="222"/>
      <c r="AT22" s="222"/>
      <c r="AU22" s="222"/>
      <c r="AV22" s="222"/>
      <c r="AW22" s="291"/>
      <c r="AX22" s="292"/>
      <c r="AY22" s="292"/>
      <c r="AZ22" s="292"/>
      <c r="BA22" s="325"/>
      <c r="BD22" s="4"/>
      <c r="BE22" s="5"/>
      <c r="BF22" s="5"/>
      <c r="BG22" s="5"/>
      <c r="BH22" s="5"/>
      <c r="BI22" s="5"/>
      <c r="BJ22" s="6"/>
    </row>
    <row r="23" spans="1:62" ht="14.25" customHeight="1" x14ac:dyDescent="0.15">
      <c r="A23" s="231"/>
      <c r="B23" s="232"/>
      <c r="C23" s="231"/>
      <c r="D23" s="232"/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5"/>
      <c r="R23" s="231"/>
      <c r="S23" s="232"/>
      <c r="T23" s="235"/>
      <c r="U23" s="231"/>
      <c r="V23" s="232"/>
      <c r="W23" s="235"/>
      <c r="X23" s="240"/>
      <c r="Y23" s="241"/>
      <c r="Z23" s="241"/>
      <c r="AA23" s="241"/>
      <c r="AB23" s="242"/>
      <c r="AC23" s="226"/>
      <c r="AD23" s="226"/>
      <c r="AE23" s="226"/>
      <c r="AF23" s="226"/>
      <c r="AG23" s="226"/>
      <c r="AH23" s="226"/>
      <c r="AI23" s="226"/>
      <c r="AJ23" s="226"/>
      <c r="AK23" s="219" t="str">
        <f>IF(X23="","",AK24/X23)</f>
        <v/>
      </c>
      <c r="AL23" s="219"/>
      <c r="AM23" s="219"/>
      <c r="AN23" s="219"/>
      <c r="AO23" s="219"/>
      <c r="AP23" s="219"/>
      <c r="AQ23" s="220" t="str">
        <f>IF(X23="","",AQ24/X23)</f>
        <v/>
      </c>
      <c r="AR23" s="220"/>
      <c r="AS23" s="220"/>
      <c r="AT23" s="220"/>
      <c r="AU23" s="220"/>
      <c r="AV23" s="220"/>
      <c r="AW23" s="257"/>
      <c r="AX23" s="258"/>
      <c r="AY23" s="258"/>
      <c r="AZ23" s="258"/>
      <c r="BA23" s="259"/>
      <c r="BD23" s="4"/>
      <c r="BE23" s="5"/>
      <c r="BF23" s="5"/>
      <c r="BG23" s="5"/>
      <c r="BH23" s="5"/>
      <c r="BI23" s="5"/>
      <c r="BJ23" s="6"/>
    </row>
    <row r="24" spans="1:62" ht="26.25" customHeight="1" x14ac:dyDescent="0.15">
      <c r="A24" s="233"/>
      <c r="B24" s="234"/>
      <c r="C24" s="233"/>
      <c r="D24" s="234"/>
      <c r="E24" s="233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6"/>
      <c r="R24" s="233"/>
      <c r="S24" s="234"/>
      <c r="T24" s="236"/>
      <c r="U24" s="233"/>
      <c r="V24" s="234"/>
      <c r="W24" s="236"/>
      <c r="X24" s="254"/>
      <c r="Y24" s="255"/>
      <c r="Z24" s="255"/>
      <c r="AA24" s="255"/>
      <c r="AB24" s="256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2"/>
      <c r="AR24" s="222"/>
      <c r="AS24" s="222"/>
      <c r="AT24" s="222"/>
      <c r="AU24" s="222"/>
      <c r="AV24" s="222"/>
      <c r="AW24" s="260"/>
      <c r="AX24" s="261"/>
      <c r="AY24" s="261"/>
      <c r="AZ24" s="261"/>
      <c r="BA24" s="262"/>
      <c r="BD24" s="4"/>
      <c r="BE24" s="5"/>
      <c r="BF24" s="5"/>
      <c r="BG24" s="5"/>
      <c r="BH24" s="5"/>
      <c r="BI24" s="5"/>
      <c r="BJ24" s="6"/>
    </row>
    <row r="25" spans="1:62" ht="14.25" customHeight="1" x14ac:dyDescent="0.15">
      <c r="A25" s="231"/>
      <c r="B25" s="232"/>
      <c r="C25" s="231"/>
      <c r="D25" s="232"/>
      <c r="E25" s="231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5"/>
      <c r="R25" s="231"/>
      <c r="S25" s="232"/>
      <c r="T25" s="235"/>
      <c r="U25" s="231"/>
      <c r="V25" s="232"/>
      <c r="W25" s="235"/>
      <c r="X25" s="240"/>
      <c r="Y25" s="241"/>
      <c r="Z25" s="241"/>
      <c r="AA25" s="241"/>
      <c r="AB25" s="242"/>
      <c r="AC25" s="226"/>
      <c r="AD25" s="226"/>
      <c r="AE25" s="226"/>
      <c r="AF25" s="226"/>
      <c r="AG25" s="226"/>
      <c r="AH25" s="226"/>
      <c r="AI25" s="226"/>
      <c r="AJ25" s="226"/>
      <c r="AK25" s="219" t="str">
        <f>IF(X25="","",AK26/X25)</f>
        <v/>
      </c>
      <c r="AL25" s="219"/>
      <c r="AM25" s="219"/>
      <c r="AN25" s="219"/>
      <c r="AO25" s="219"/>
      <c r="AP25" s="219"/>
      <c r="AQ25" s="220" t="str">
        <f>IF(X25="","",AQ26/X25)</f>
        <v/>
      </c>
      <c r="AR25" s="220"/>
      <c r="AS25" s="220"/>
      <c r="AT25" s="220"/>
      <c r="AU25" s="220"/>
      <c r="AV25" s="220"/>
      <c r="AW25" s="257"/>
      <c r="AX25" s="258"/>
      <c r="AY25" s="258"/>
      <c r="AZ25" s="258"/>
      <c r="BA25" s="259"/>
      <c r="BD25" s="4"/>
      <c r="BE25" s="5"/>
      <c r="BF25" s="5"/>
      <c r="BG25" s="5"/>
      <c r="BH25" s="5"/>
      <c r="BI25" s="5"/>
      <c r="BJ25" s="6"/>
    </row>
    <row r="26" spans="1:62" ht="26.25" customHeight="1" x14ac:dyDescent="0.15">
      <c r="A26" s="233"/>
      <c r="B26" s="234"/>
      <c r="C26" s="233"/>
      <c r="D26" s="234"/>
      <c r="E26" s="233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6"/>
      <c r="R26" s="233"/>
      <c r="S26" s="234"/>
      <c r="T26" s="236"/>
      <c r="U26" s="233"/>
      <c r="V26" s="234"/>
      <c r="W26" s="236"/>
      <c r="X26" s="254"/>
      <c r="Y26" s="255"/>
      <c r="Z26" s="255"/>
      <c r="AA26" s="255"/>
      <c r="AB26" s="256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2"/>
      <c r="AR26" s="222"/>
      <c r="AS26" s="222"/>
      <c r="AT26" s="222"/>
      <c r="AU26" s="222"/>
      <c r="AV26" s="222"/>
      <c r="AW26" s="260"/>
      <c r="AX26" s="261"/>
      <c r="AY26" s="261"/>
      <c r="AZ26" s="261"/>
      <c r="BA26" s="262"/>
      <c r="BD26" s="4"/>
      <c r="BE26" s="5"/>
      <c r="BF26" s="5"/>
      <c r="BG26" s="5"/>
      <c r="BH26" s="5"/>
      <c r="BI26" s="5"/>
      <c r="BJ26" s="6"/>
    </row>
    <row r="27" spans="1:62" ht="14.25" customHeight="1" x14ac:dyDescent="0.15">
      <c r="A27" s="231"/>
      <c r="B27" s="232"/>
      <c r="C27" s="231"/>
      <c r="D27" s="232"/>
      <c r="E27" s="231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5"/>
      <c r="R27" s="231"/>
      <c r="S27" s="232"/>
      <c r="T27" s="235"/>
      <c r="U27" s="231"/>
      <c r="V27" s="232"/>
      <c r="W27" s="235"/>
      <c r="X27" s="240"/>
      <c r="Y27" s="241"/>
      <c r="Z27" s="241"/>
      <c r="AA27" s="241"/>
      <c r="AB27" s="242"/>
      <c r="AC27" s="226" t="str">
        <f>IF(X27="","",AC28/X27)</f>
        <v/>
      </c>
      <c r="AD27" s="226"/>
      <c r="AE27" s="226"/>
      <c r="AF27" s="226"/>
      <c r="AG27" s="226"/>
      <c r="AH27" s="226"/>
      <c r="AI27" s="226"/>
      <c r="AJ27" s="226"/>
      <c r="AK27" s="219" t="str">
        <f>IF(X27="","",AK28/X27)</f>
        <v/>
      </c>
      <c r="AL27" s="219"/>
      <c r="AM27" s="219"/>
      <c r="AN27" s="219"/>
      <c r="AO27" s="219"/>
      <c r="AP27" s="219"/>
      <c r="AQ27" s="220" t="str">
        <f>IF(X27="","",AQ28/X27)</f>
        <v/>
      </c>
      <c r="AR27" s="220"/>
      <c r="AS27" s="220"/>
      <c r="AT27" s="220"/>
      <c r="AU27" s="220"/>
      <c r="AV27" s="220"/>
      <c r="AW27" s="257"/>
      <c r="AX27" s="258"/>
      <c r="AY27" s="258"/>
      <c r="AZ27" s="258"/>
      <c r="BA27" s="259"/>
      <c r="BD27" s="4"/>
      <c r="BE27" s="5"/>
      <c r="BF27" s="5"/>
      <c r="BG27" s="5"/>
      <c r="BH27" s="5"/>
      <c r="BI27" s="5"/>
      <c r="BJ27" s="6"/>
    </row>
    <row r="28" spans="1:62" ht="26.25" customHeight="1" x14ac:dyDescent="0.15">
      <c r="A28" s="233"/>
      <c r="B28" s="234"/>
      <c r="C28" s="233"/>
      <c r="D28" s="234"/>
      <c r="E28" s="233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6"/>
      <c r="R28" s="233"/>
      <c r="S28" s="234"/>
      <c r="T28" s="236"/>
      <c r="U28" s="233"/>
      <c r="V28" s="234"/>
      <c r="W28" s="236"/>
      <c r="X28" s="254"/>
      <c r="Y28" s="255"/>
      <c r="Z28" s="255"/>
      <c r="AA28" s="255"/>
      <c r="AB28" s="256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2"/>
      <c r="AR28" s="222"/>
      <c r="AS28" s="222"/>
      <c r="AT28" s="222"/>
      <c r="AU28" s="222"/>
      <c r="AV28" s="222"/>
      <c r="AW28" s="260"/>
      <c r="AX28" s="261"/>
      <c r="AY28" s="261"/>
      <c r="AZ28" s="261"/>
      <c r="BA28" s="262"/>
      <c r="BD28" s="4"/>
      <c r="BE28" s="5"/>
      <c r="BF28" s="5"/>
      <c r="BG28" s="5"/>
      <c r="BH28" s="5"/>
      <c r="BI28" s="5"/>
      <c r="BJ28" s="6"/>
    </row>
    <row r="29" spans="1:62" ht="26.25" customHeight="1" x14ac:dyDescent="0.15">
      <c r="A29" s="223" t="s">
        <v>36</v>
      </c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24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4"/>
      <c r="AP29" s="225"/>
      <c r="AQ29" s="211">
        <f>SUM(AQ18,AQ20,AQ22,AQ24,AQ26,AQ28)</f>
        <v>600000</v>
      </c>
      <c r="AR29" s="211"/>
      <c r="AS29" s="211"/>
      <c r="AT29" s="211"/>
      <c r="AU29" s="211"/>
      <c r="AV29" s="211"/>
      <c r="AW29" s="210"/>
      <c r="AX29" s="210"/>
      <c r="AY29" s="210"/>
      <c r="AZ29" s="210"/>
      <c r="BA29" s="210"/>
    </row>
    <row r="30" spans="1:62" ht="26.25" customHeight="1" x14ac:dyDescent="0.15">
      <c r="A30" s="223" t="s">
        <v>59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24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5"/>
      <c r="AQ30" s="211">
        <f>ROUNDDOWN(AQ29*0.08,0)</f>
        <v>48000</v>
      </c>
      <c r="AR30" s="211"/>
      <c r="AS30" s="211"/>
      <c r="AT30" s="211"/>
      <c r="AU30" s="211"/>
      <c r="AV30" s="211"/>
      <c r="AW30" s="210"/>
      <c r="AX30" s="210"/>
      <c r="AY30" s="210"/>
      <c r="AZ30" s="210"/>
      <c r="BA30" s="210"/>
    </row>
    <row r="31" spans="1:62" ht="26.25" customHeight="1" x14ac:dyDescent="0.15">
      <c r="A31" s="223" t="s">
        <v>38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5"/>
      <c r="AQ31" s="211">
        <f>AQ29+AQ30</f>
        <v>648000</v>
      </c>
      <c r="AR31" s="211"/>
      <c r="AS31" s="211"/>
      <c r="AT31" s="211"/>
      <c r="AU31" s="211"/>
      <c r="AV31" s="211"/>
      <c r="AW31" s="210"/>
      <c r="AX31" s="210"/>
      <c r="AY31" s="210"/>
      <c r="AZ31" s="210"/>
      <c r="BA31" s="210"/>
    </row>
    <row r="32" spans="1:62" ht="20.25" customHeight="1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</row>
    <row r="33" spans="1:53" ht="20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20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ht="20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ht="20.2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ht="20.2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ht="20.2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ht="20.2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ht="20.2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 t="s">
        <v>0</v>
      </c>
    </row>
  </sheetData>
  <mergeCells count="135">
    <mergeCell ref="A31:AP31"/>
    <mergeCell ref="AQ31:AV31"/>
    <mergeCell ref="AW31:BA31"/>
    <mergeCell ref="A29:AP29"/>
    <mergeCell ref="AQ29:AV29"/>
    <mergeCell ref="AW29:BA29"/>
    <mergeCell ref="A30:AP30"/>
    <mergeCell ref="AQ30:AV30"/>
    <mergeCell ref="AW30:BA30"/>
    <mergeCell ref="AC27:AJ27"/>
    <mergeCell ref="AK27:AP27"/>
    <mergeCell ref="AQ27:AV27"/>
    <mergeCell ref="AW27:BA28"/>
    <mergeCell ref="AC28:AJ28"/>
    <mergeCell ref="AK28:AP28"/>
    <mergeCell ref="AQ28:AV28"/>
    <mergeCell ref="A27:B28"/>
    <mergeCell ref="C27:D28"/>
    <mergeCell ref="E27:Q28"/>
    <mergeCell ref="R27:T28"/>
    <mergeCell ref="U27:W28"/>
    <mergeCell ref="X27:AB28"/>
    <mergeCell ref="AC25:AJ25"/>
    <mergeCell ref="AK25:AP25"/>
    <mergeCell ref="AQ25:AV25"/>
    <mergeCell ref="AW25:BA26"/>
    <mergeCell ref="AC26:AJ26"/>
    <mergeCell ref="AK26:AP26"/>
    <mergeCell ref="AQ26:AV26"/>
    <mergeCell ref="A25:B26"/>
    <mergeCell ref="C25:D26"/>
    <mergeCell ref="E25:Q26"/>
    <mergeCell ref="R25:T26"/>
    <mergeCell ref="U25:W26"/>
    <mergeCell ref="X25:AB26"/>
    <mergeCell ref="AC23:AJ23"/>
    <mergeCell ref="AK23:AP23"/>
    <mergeCell ref="AQ23:AV23"/>
    <mergeCell ref="AW23:BA24"/>
    <mergeCell ref="AC24:AJ24"/>
    <mergeCell ref="AK24:AP24"/>
    <mergeCell ref="AQ24:AV24"/>
    <mergeCell ref="A23:B24"/>
    <mergeCell ref="C23:D24"/>
    <mergeCell ref="E23:Q24"/>
    <mergeCell ref="R23:T24"/>
    <mergeCell ref="U23:W24"/>
    <mergeCell ref="X23:AB24"/>
    <mergeCell ref="AW21:BA22"/>
    <mergeCell ref="AC22:AJ22"/>
    <mergeCell ref="AK22:AP22"/>
    <mergeCell ref="AQ22:AV22"/>
    <mergeCell ref="A21:B22"/>
    <mergeCell ref="C21:D22"/>
    <mergeCell ref="E21:Q22"/>
    <mergeCell ref="R21:T22"/>
    <mergeCell ref="U21:W22"/>
    <mergeCell ref="X21:AB22"/>
    <mergeCell ref="A19:B20"/>
    <mergeCell ref="C19:D20"/>
    <mergeCell ref="E19:Q20"/>
    <mergeCell ref="R19:T20"/>
    <mergeCell ref="U19:W20"/>
    <mergeCell ref="X19:AB20"/>
    <mergeCell ref="AC21:AJ21"/>
    <mergeCell ref="AK21:AP21"/>
    <mergeCell ref="AQ21:AV21"/>
    <mergeCell ref="AK16:AP16"/>
    <mergeCell ref="AQ16:AV16"/>
    <mergeCell ref="AW16:BA16"/>
    <mergeCell ref="AC19:AJ19"/>
    <mergeCell ref="AK19:AP19"/>
    <mergeCell ref="AQ19:AV19"/>
    <mergeCell ref="AW19:BA20"/>
    <mergeCell ref="AC20:AJ20"/>
    <mergeCell ref="AK20:AP20"/>
    <mergeCell ref="AQ20:AV20"/>
    <mergeCell ref="AL12:AO12"/>
    <mergeCell ref="AP12:BA12"/>
    <mergeCell ref="AL13:AO13"/>
    <mergeCell ref="AP13:BA13"/>
    <mergeCell ref="A17:B18"/>
    <mergeCell ref="C17:D18"/>
    <mergeCell ref="E17:Q18"/>
    <mergeCell ref="R17:T18"/>
    <mergeCell ref="U17:W18"/>
    <mergeCell ref="X17:AB18"/>
    <mergeCell ref="A16:B16"/>
    <mergeCell ref="C16:D16"/>
    <mergeCell ref="E16:Q16"/>
    <mergeCell ref="R16:T16"/>
    <mergeCell ref="U16:W16"/>
    <mergeCell ref="X16:AB16"/>
    <mergeCell ref="AC17:AJ17"/>
    <mergeCell ref="AK17:AP17"/>
    <mergeCell ref="AQ17:AV17"/>
    <mergeCell ref="AW17:BA18"/>
    <mergeCell ref="AC18:AJ18"/>
    <mergeCell ref="AK18:AP18"/>
    <mergeCell ref="AQ18:AV18"/>
    <mergeCell ref="AC16:AJ16"/>
    <mergeCell ref="BD7:BJ7"/>
    <mergeCell ref="Y8:AA10"/>
    <mergeCell ref="AB8:AD10"/>
    <mergeCell ref="AE8:AK10"/>
    <mergeCell ref="A9:E10"/>
    <mergeCell ref="F9:U10"/>
    <mergeCell ref="AL9:AM11"/>
    <mergeCell ref="AN9:BA11"/>
    <mergeCell ref="Y11:AA11"/>
    <mergeCell ref="AB11:AK11"/>
    <mergeCell ref="A1:BA3"/>
    <mergeCell ref="A4:U5"/>
    <mergeCell ref="W4:X13"/>
    <mergeCell ref="Y4:AI5"/>
    <mergeCell ref="AJ4:AK5"/>
    <mergeCell ref="AL4:AM5"/>
    <mergeCell ref="AN4:AN5"/>
    <mergeCell ref="AO4:AO5"/>
    <mergeCell ref="AP4:AQ5"/>
    <mergeCell ref="AR4:AR5"/>
    <mergeCell ref="AS4:AS5"/>
    <mergeCell ref="AT4:AU5"/>
    <mergeCell ref="AV4:AW5"/>
    <mergeCell ref="AX4:AY5"/>
    <mergeCell ref="Y6:AI7"/>
    <mergeCell ref="AJ6:AK7"/>
    <mergeCell ref="AL6:AM8"/>
    <mergeCell ref="AN6:AV6"/>
    <mergeCell ref="AW6:BA6"/>
    <mergeCell ref="A7:E8"/>
    <mergeCell ref="F7:U8"/>
    <mergeCell ref="AN7:BA8"/>
    <mergeCell ref="Y12:AA13"/>
    <mergeCell ref="AB12:AK13"/>
  </mergeCells>
  <phoneticPr fontId="1"/>
  <dataValidations count="2">
    <dataValidation type="list" allowBlank="1" showInputMessage="1" showErrorMessage="1" sqref="AW17 AW19 AW21 AW23 AW25 AW27">
      <formula1>$BD$8:$BD$9</formula1>
    </dataValidation>
    <dataValidation type="list" allowBlank="1" showInputMessage="1" showErrorMessage="1" sqref="Y14:AB14 Y8">
      <formula1>$BD$12:$BD$13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合計請求書（雛形）</vt:lpstr>
      <vt:lpstr>現場毎明細(請負工事)</vt:lpstr>
      <vt:lpstr>現場毎明細 (常用・追加)</vt:lpstr>
      <vt:lpstr>現場毎明細(請負工事) (2)</vt:lpstr>
      <vt:lpstr>'現場毎明細 (常用・追加)'!Print_Area</vt:lpstr>
      <vt:lpstr>'現場毎明細(請負工事)'!Print_Area</vt:lpstr>
      <vt:lpstr>'現場毎明細(請負工事) (2)'!Print_Area</vt:lpstr>
      <vt:lpstr>'合計請求書（雛形）'!Print_Area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nakahara201410</dc:creator>
  <cp:lastModifiedBy>s07</cp:lastModifiedBy>
  <cp:lastPrinted>2016-06-09T05:33:21Z</cp:lastPrinted>
  <dcterms:created xsi:type="dcterms:W3CDTF">2015-02-20T06:08:26Z</dcterms:created>
  <dcterms:modified xsi:type="dcterms:W3CDTF">2019-09-25T05:14:46Z</dcterms:modified>
</cp:coreProperties>
</file>